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3_024-A_Silnice_III_27215_Zdetin\03_Doprava\04_Soupis_prací\20250319_SP_r00\"/>
    </mc:Choice>
  </mc:AlternateContent>
  <bookViews>
    <workbookView xWindow="0" yWindow="0" windowWidth="0" windowHeight="0"/>
  </bookViews>
  <sheets>
    <sheet name="Rekapitulace" sheetId="5" r:id="rId1"/>
    <sheet name="SO 000" sheetId="2" r:id="rId2"/>
    <sheet name="SO 101" sheetId="3" r:id="rId3"/>
    <sheet name="SO 185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8"/>
  <c r="O9"/>
  <c r="I9"/>
  <c i="3" r="I3"/>
  <c r="I242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I209"/>
  <c r="O238"/>
  <c r="I238"/>
  <c r="O234"/>
  <c r="I234"/>
  <c r="O230"/>
  <c r="I230"/>
  <c r="O226"/>
  <c r="I226"/>
  <c r="O222"/>
  <c r="I222"/>
  <c r="O218"/>
  <c r="I218"/>
  <c r="O214"/>
  <c r="I214"/>
  <c r="O210"/>
  <c r="I210"/>
  <c r="I204"/>
  <c r="O205"/>
  <c r="I205"/>
  <c r="I139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26"/>
  <c r="O135"/>
  <c r="I135"/>
  <c r="O131"/>
  <c r="I131"/>
  <c r="O127"/>
  <c r="I127"/>
  <c r="I113"/>
  <c r="O122"/>
  <c r="I122"/>
  <c r="O118"/>
  <c r="I118"/>
  <c r="O114"/>
  <c r="I114"/>
  <c r="I21"/>
  <c r="O109"/>
  <c r="I109"/>
  <c r="O105"/>
  <c r="I105"/>
  <c r="O101"/>
  <c r="I101"/>
  <c r="O97"/>
  <c r="I97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5"/>
  <c r="I25"/>
  <c r="O22"/>
  <c r="I22"/>
  <c r="O19"/>
  <c r="I19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<sst xmlns="http://schemas.openxmlformats.org/spreadsheetml/2006/main">
  <si>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</si>
  <si>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</si>
  <si>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</si>
  <si>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23_024-A - III/27215 Zdetín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</si>
  <si>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</si>
  <si>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</si>
  <si>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</si>
  <si>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</si>
  <si>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</si>
  <si>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</si>
  <si>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</si>
  <si>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</si>
  <si>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náklady</t>
  </si>
  <si>
    <t>SO 101</t>
  </si>
  <si>
    <t>Silnice III/27215 Zdetín</t>
  </si>
  <si>
    <t>SO 185</t>
  </si>
  <si>
    <t>Dopravne inženýrská opatrení (DIO)</t>
  </si>
  <si>
    <t>Soupis prací objektu</t>
  </si>
  <si>
    <t>S</t>
  </si>
  <si>
    <t>Stavba:</t>
  </si>
  <si>
    <t>23_024-A</t>
  </si>
  <si>
    <t>III/27215 Zdetín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</si>
  <si>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</si>
  <si>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</si>
  <si>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</si>
  <si>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</si>
  <si>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</si>
  <si>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</si>
  <si>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</si>
  <si>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</si>
  <si>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</si>
  <si>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</si>
  <si>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</si>
  <si>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</si>
  <si>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</si>
  <si>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</si>
  <si>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</si>
  <si>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</si>
  <si>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</si>
  <si>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</si>
  <si>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</si>
  <si>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</si>
  <si>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</si>
  <si>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OTSKP ~ 2024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</si>
  <si>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</si>
  <si>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
nutno ochránit. Zajištení stavby proti škodám na okolních pozemcích a objektech. 
Délka stavby 378 m
Pevná cena</t>
  </si>
  <si>
    <t>TS</t>
  </si>
  <si>
    <t>Položka zahrnuje:
- veškeré náklady spojené s ochranou inženýrských sítí
Položka nezahrnuje:
- x</t>
  </si>
  <si>
    <t>02811</t>
  </si>
  <si>
    <t>PRUZKUMNÉ PRÁCE GEOTECHNICKÉ NA POVRCHU</t>
  </si>
  <si>
    <t>Zajištení a zdokumentování stávajícího stavu zástavby a objektu, které mohou být dotceny stavbou pred zahájením, v prubehu a na konci stavebních prací. 
3x tiskem + 1x elektronicky
Délka stavby 378
Pevná cena</t>
  </si>
  <si>
    <t>VV</t>
  </si>
  <si>
    <t>1 = 1,000 [A]</t>
  </si>
  <si>
    <t>Položka zahrnuje:
- veškeré náklady spojené s objednatelem požadovanými pracemi
Položka nezahrnuje:
- x</t>
  </si>
  <si>
    <t>02821</t>
  </si>
  <si>
    <t>PRUZKUMNÉ PRÁCE ARCHEOLOGICKÉ NA POVRCHU</t>
  </si>
  <si>
    <t>Pruzkumné archeologické práce pred zacátkem stavby.
Délka stavby 378 m
Pevná cena</t>
  </si>
  <si>
    <t>02910</t>
  </si>
  <si>
    <t>OSTATNÍ POŽADAVKY - ZEMEMERICSKÁ MERENÍ</t>
  </si>
  <si>
    <t>Zamerení skutecného provedení stavby ke kolaudaci stavby. 
3x tiskem + 1x elektronicky
Délka stavby 378 m
Pevná cena</t>
  </si>
  <si>
    <t>Položka zahrnuje:
- veškeré náklady spojené s objednatelem požadovanými pracemi
Položka nezahrnuje:
- x
Zpusob stanovení:
- pro stanovení orientacní investorské ceny urcete jednotkovou cenu jako 1% odhadované ceny stavby</t>
  </si>
  <si>
    <t>02911</t>
  </si>
  <si>
    <t>1</t>
  </si>
  <si>
    <t>OSTATNÍ POŽADAVKY - GEODETICKÉ ZAMERENÍ</t>
  </si>
  <si>
    <t>Veškerá nutná zamerení k realizaci díla (napr. zamerení stavby pred výstavbou, vytycení stavby a obvodu stavenište apod.) a k uvedení stavby do užívání a predání dokonceného 
díla. Vytycení stavby, zrízení vytycovací síte stavby. 
3x tiskem, 1x elektronicky
Délka stavby 378 m
Pevná cena</t>
  </si>
  <si>
    <t>2</t>
  </si>
  <si>
    <t>Zamerení vrstev pro urcení kubatur sanací (dle zamerení prícných rezu v PD) a pro urcení kubatur konstrukcních vrstev a celkových plošných a délkových výmer.
Délka stavby 378m
Pevná cena</t>
  </si>
  <si>
    <t>10 = 10,000 [A]</t>
  </si>
  <si>
    <t>02940</t>
  </si>
  <si>
    <t>OSTATNÍ POŽADAVKY - VYPRACOVÁNÍ DOKUMENTACE</t>
  </si>
  <si>
    <t>Havarijní plán</t>
  </si>
  <si>
    <t>02943</t>
  </si>
  <si>
    <t>OSTATNÍ POŽADAVKY - VYPRACOVÁNÍ RDS</t>
  </si>
  <si>
    <t>Realizacní dokumentace stavby (4x tiskem + 1x elektronicky). Obsah dle smernice pro dokumentaci staveb PK, v souladu s PDPS. Reší podrobnosti pro kvalitní a bezpecné 
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autorizovaná osoba. Odsouhlasí správce stavby.
Havarijní plán a protipovodnový plán (2x tiskem). 
Pro mosty také zpracování Plánu údržby mostu.
Zadavatel poskytne dokumentaci ve formátu *.pdf
Délka stavby 378m
Pevná cena</t>
  </si>
  <si>
    <t>02944</t>
  </si>
  <si>
    <t>OSTAT POŽADAVKY - DOKUMENTACE SKUTEC PROVEDENÍ V DIGIT FORME</t>
  </si>
  <si>
    <t>Dokumentace skutecného provedení stavby ve smyslu § 125 odst. 6 stavebního zákona, dle kap. 18 Smernice pro dokumentaci staveb pozemních komunikací (SDS PK) (7/2022). Výkresy a související písemnosti zhotovené stavby potrebné pro evidenci pozemní komunikace. Výkresy odchylek a zmen stavby oproti DSP, PDPS. Overení podpisem odpovedného zástupce zhotovitele a správce stavby. 
Soucástí je predání dokumentace v tištené podobe a predání v digitální podobe (rozsah a usporádání odpovídající podobe tištené) v uzavreném (PDF) a otevreném formátu (DWG, XLS, DOC, apod.).
4x tiskem + 1x elektronicky
Délka stavby 378m
Pevná cena</t>
  </si>
  <si>
    <t>02945</t>
  </si>
  <si>
    <t>OSTAT POŽADAVKY - GEOMETRICKÝ PLÁN</t>
  </si>
  <si>
    <t>Geometrický oddelovací plán pro majetkové vyporádání vlastnických vztahu. 
Vcetne odsouhlasení TDS a projednání a potvrzení katastrálním úradem. 
12x tiskem
Délka stavby 378m
Pevná cena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</si>
  <si>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
Položka nezahrnuje:
- x</t>
  </si>
  <si>
    <t>02946</t>
  </si>
  <si>
    <t>OSTAT POŽADAVKY - FOTODOKUMENTACE</t>
  </si>
  <si>
    <t>1x mesícne zpráva o prubehu výstavby doplnená o sadu barevných fotografií v tištené i elektronické podobe.
3x záverecná fotodokumentace v albu s popisem v tištené i elektronické podobe.
Délka stavby 378 m
Pevná cena</t>
  </si>
  <si>
    <t>Položka zahrnuje:
- fotodokumentaci zadavatelem požadovaného deje a konstrukcí v požadovaných casových intervalech
- zadavatelem specifikované výstupy (fotografie v papírovém a digitálním formátu) v požadovaném poctu
Položka nezahrnuje:
- x</t>
  </si>
  <si>
    <t>02960</t>
  </si>
  <si>
    <t>OSTATNÍ POŽADAVKY - ODBORNÝ DOZOR</t>
  </si>
  <si>
    <t>Kompletní práce související se zajištením BOZP na stavbe.</t>
  </si>
  <si>
    <t>02991</t>
  </si>
  <si>
    <t>OSTATNÍ POŽADAVKY - INFORMACNÍ TABULE</t>
  </si>
  <si>
    <t>KUS</t>
  </si>
  <si>
    <t>Náklady na zrízení informacních tabulí s údaji o stavbe s textem dle vzoru objednatele, vcetne kotvení. Po ukoncení stavby odstranení. 
2 kusy tabulí 
Pevná cena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</si>
  <si>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
Položka nezahrnuje:
- x</t>
  </si>
  <si>
    <t>03100</t>
  </si>
  <si>
    <t>ZARÍZENÍ STAVENIŠTE - ZRÍZENÍ, PROVOZ, DEMONTÁŽ</t>
  </si>
  <si>
    <t>Kompletní zarízení stavenište pro celou stavbu vcetne zajištení potrebných povolení a rozhodnutí.
Položka zahrnuje náklady spojené se staveništními komunikacemi, oplocením stavenište, vstupem a vjezdem na stavenište, staveništní prípojky vody, kanalizace, elektrické energie, zajištení dodávky elektrické energie, rozvody médií po stavbe vcetne vyvolaných preložek sítí a s tím spojených nákladu s odstávkou a zabezpecení stávajících IS proti poškození, kancelárské plochy pro potreby zhotovitele a zástupce investora, sociální zarízení, zajištení skladovacích ploch a prostor pro potreby stavby. Komplexní ostrahu a zabezpecení stavenište. Monitoring vlivu stavby na okolní prostredí (hluk, prašnost, doprava). Poplatky a náklady spojené se záborem verejného prostranství a s tím související dopravní znacení a zabezpecení pracovište. Poplatky a náklady za spotrebované energie, plyn a vodu atd. v dobe výstavby až do predání díla. Zajištení údržby verejných komunikací a komunikací pro peší v prubehu celé stavby, vcetne prípadné zimní údržby.</t>
  </si>
  <si>
    <t>Položka zahrnuje:
 objednatelem povolené náklady na porízení (event. pronájem), provozování, udržování a likvidaci zhotovitelova zarízení
Položka nezahrnuje:
- x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</si>
  <si>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</si>
  <si>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</si>
  <si>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
staveništi vc. provizorních lávek, nájezdu, apod. 
Trasy pro peší v souladu s vyhl. c. 146/2024 Sb., o požadavcích na výstavbu a CSN 73 4001, Prístupnost a bezbariérové užívání. 
Po dobu realizace stavby zajišten prístup k objektum pro požární techniku, policii, záchranné služby. 
Vcetne návrhu docasného dopravního znacení vc. jeho projednání s dotcenými orgány a organizacemi a získání stanovení DIO.
Délka stavby 378m
Pevná cena</t>
  </si>
  <si>
    <t>Položka zahrnuje:
- objednatelem povolené náklady na požadovaná zarízení zhotovitele
Položka nezahrnuje:
- x</t>
  </si>
  <si>
    <t>014211</t>
  </si>
  <si>
    <t>POPLATKY ZA ZEMNÍK - ORNICE</t>
  </si>
  <si>
    <t>M3</t>
  </si>
  <si>
    <t>nákup zeminy v kvalite ornice vc. naložení a dopravy na stavbu</t>
  </si>
  <si>
    <t>168*0,15 = 25,200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</si>
  <si>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</si>
  <si>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</si>
  <si>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</si>
  <si>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</si>
  <si>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pol. 11130 138*0,15*2 = 41,400 [A]_x000d_
dle pol.11332 (446,31-2,93)*2 = 886,760 [B]_x000d_
dle pol. 12373 596,689*2 = 1193,378 [C]_x000d_
dle pol. 13173 37*2 = 74,000 [D]_x000d_
dle pol. 13273 295,53*2 = 591,060 [E]_x000d_
dle pol. 212635 703*0,5*0,4*2 = 281,200 [F]_x000d_
Celkové množství = 3067,798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</si>
  <si>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</si>
  <si>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</si>
  <si>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</si>
  <si>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dle pol. 11315 2*2,3 = 4,600 [A]_x000d_
dle pol. 11318 2,29*2,3 = 5,267 [B]_x000d_
dle pol. 11352 110*0,1 = 11,000 [C]_x000d_
dle pol. 96653 8*0,25 = 2,000 [D]_x000d_
dle pol. 96688 3*0,556 = 1,668 [E]_x000d_
dle pol. 969245 75*0,230 = 17,250 [F]_x000d_
Celkové množství = 41,785</t>
  </si>
  <si>
    <t>Zemní práce</t>
  </si>
  <si>
    <t>11130</t>
  </si>
  <si>
    <t>SEJMUTÍ DRNU</t>
  </si>
  <si>
    <t>M2</t>
  </si>
  <si>
    <t xml:space="preserve">vcetne odvozu na recyklacní skládku_x000d_
poplatek dle  pol. 015111_x000d_
ZHOTOVITEL V CENE ZOHLEDNÍ SKUTECNÉ NÁKLADY NA DOPRAVU NA MÍSTO ULOŽENÍ</t>
  </si>
  <si>
    <t>138 = 138,000 [A]</t>
  </si>
  <si>
    <t xml:space="preserve">Položka zahrnuje:
- vodorovnou dopravu  a uložení na skládku
Položka nezahrnuje:
- x</t>
  </si>
  <si>
    <t>11204</t>
  </si>
  <si>
    <t>KÁCENÍ STROMU D KMENE DO 0,3M S ODSTRANENÍM PAREZU</t>
  </si>
  <si>
    <t>vc. likvidace dr. hmoty zhotovitelem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</si>
  <si>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</si>
  <si>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11313</t>
  </si>
  <si>
    <t>ODSTRANENÍ KRYTU ZPEVNENÝCH PLOCH S ASFALTOVÝM POJIVEM</t>
  </si>
  <si>
    <t>vcetne odvozu na mezideponii _x000d_
ZHOTOVITEL V CENE ZOHLEDNÍ SKUTECNÉ NÁKLADY NA DOPRAVU NA MÍSTO ULOŽENÍ</t>
  </si>
  <si>
    <t>odstranení krytu s asf. pojivem, prum.tl. 35 mm_x000d_
dle DGN 2065,5*0,035 = 72,293 [A]_x000d_
odecet plochy rýh vodovodu 257*0,035 = 8,995 [B]_x000d_
 A-B = 63,298 [C]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</si>
  <si>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</si>
  <si>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11315</t>
  </si>
  <si>
    <t>ODSTRANENÍ KRYTU ZPEVNENÝCH PLOCH Z BETONU</t>
  </si>
  <si>
    <t xml:space="preserve">vcetne odvozu na recyklacní skládku_x000d_
poplatek dle  pol. 015140_x000d_
ZHOTOVITEL V CENE ZOHLEDNÍ SKUTECNÉ NÁKLADY NA DOPRAVU NA MÍSTO ULOŽENÍ</t>
  </si>
  <si>
    <t>stávající sjezdy 10*0,2 = 2,000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</si>
  <si>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</si>
  <si>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</t>
  </si>
  <si>
    <t>ODSTRANENÍ KRYTU ZPEVNENÝCH PLOCH Z DLAŽDIC</t>
  </si>
  <si>
    <t>prídlažba v nároží na konci trasy 12*0,25*0,1 = 0,300 [A]_x000d_
betonové dlaždice rušeného chodníku v nároží km 0,3P 8*0,05 = 0,400 [B]_x000d_
betonové dlaždice u stáv. vjezdu 27*0,05 = 1,350 [C]_x000d_
bet.dlažba chodníku križovatka km 0,3 L 4*0,06 = 0,240 [D]_x000d_
Celkové množství = 2,290</t>
  </si>
  <si>
    <t>11332</t>
  </si>
  <si>
    <t>ODSTRANENÍ PODKLADU ZPEVNENÝCH PLOCH Z KAMENIVA NESTMELENÉHO</t>
  </si>
  <si>
    <t xml:space="preserve">vcetne odvozu na recyklacní skládku_x000d_
cca 3m3 na mezideponii_x000d_
poplatek dle  pol. 015111_x000d_
ZHOTOVITEL V CENE ZOHLEDNÍ SKUTECNÉ NÁKLADY NA DOPRAVU NA MÍSTO ULOŽENÍ</t>
  </si>
  <si>
    <t>výkop konstrukce na plán, stávající plocha bouraného asfaltu minus plocha vodovodu a križovatek bez úprav (2065-257-155)*0,27 = 446,310 [A]</t>
  </si>
  <si>
    <t>a</t>
  </si>
  <si>
    <t>vcetne uložení na mezideponii pro zpetné využití do AZ _x000d_
ZHOTOVITEL V CENE ZOHLEDNÍ SKUTECNÉ NÁKLADY NA DOPRAVU NA MÍSTO ULOŽENÍ</t>
  </si>
  <si>
    <t>odkop materiálu v míste zpetného zásypu vodovodu 332*0,9*0,37 = 110,556 [A]</t>
  </si>
  <si>
    <t>11333</t>
  </si>
  <si>
    <t>ODSTRANENÍ PODKLADU ZPEVNENÝCH PLOCH S ASFALT POJIVEM</t>
  </si>
  <si>
    <t>uložení na mezideponii v míste stavby k následnému využití v rámci vrstvy recyklace AZ_x000d_
zatrídení ZAS T4</t>
  </si>
  <si>
    <t>odstranení podkaldu PM 2065*0,065 = 134,225 [A]_x000d_
odecet v míste rýh vodovodu 257*0,065 = 16,705 [B]_x000d_
 A-B = 117,520 [C]</t>
  </si>
  <si>
    <t>11347</t>
  </si>
  <si>
    <t>ODSTRAN KRYTU ZPEVNENÝCH PLOCH Z DLAŽEB KOSTEK VCET PODKL</t>
  </si>
  <si>
    <t>kamenné kostky 5*0,1 = 0,500 [A]</t>
  </si>
  <si>
    <t>11352</t>
  </si>
  <si>
    <t>ODSTRANENÍ CHODNÍKOVÝCH A SILNICNÍCH OBRUBNÍKU BETONOVÝCH</t>
  </si>
  <si>
    <t>M</t>
  </si>
  <si>
    <t>110 = 110,000 [A]</t>
  </si>
  <si>
    <t>113763</t>
  </si>
  <si>
    <t>FRÉZOVÁNÍ DRÁŽKY PRUREZU DO 300MM2 V ASFALTOVÉ VOZOVCE</t>
  </si>
  <si>
    <t>v míste napojení voz.vrstev, podél šachet,UV apod 96 = 96,000 [A]</t>
  </si>
  <si>
    <t>Položka zahrnuje:
- veškerou manipulaci s vybouranou sutí a s vybouranými hmotami vc. uložení na skládku.
Položka nezahrnuje:
- x</t>
  </si>
  <si>
    <t>12373</t>
  </si>
  <si>
    <t>ODKOP PRO SPOD STAVBU SILNIC A ŽELEZNIC TR. I</t>
  </si>
  <si>
    <t>výkop vrstvy AZ pro recyklaci RS tl. 0,16m(odecet zásypu rýhy vodovodu a drenáží) (2286,8+132,6-332*0,9)*0,16-703*0,4*0,16 = 294,304 [A]_x000d_
odkop vrchní vrstvy tl. 0,15 m mimo stáv. vozovk.souvrství vc. ploch u sjezdu - odecet plochy rýhy vodovodu mimo vozovku (777,7-55)*0,15 = 108,405 [B]_x000d_
odkop pro konstrukcní vozovk.vstvy po plán mimo stáv vozovk.souvrství (objem z prícných rezu) 102+81 = 183,000 [C]_x000d_
odkop pro konstrukci sjezdu 73,2*0,15 = 10,980 [D]_x000d_
Celkové množství = 596,689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</si>
  <si>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</si>
  <si>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12573</t>
  </si>
  <si>
    <t>VYKOPÁVKY ZE ZEMNÍKU A SKLÁDEK TR. I</t>
  </si>
  <si>
    <t>výkop materiálu z mezideponie a dovoz na stavbu_x000d_
materiál pro vrstvu RS ve vrchní vrstve AZ_x000d_
dle pol. 11313 - 63,298 m3_x000d_
dle pol. 11333 - 117,52 m3_x000d_
dle pol. 11332 a - 110,556 m3_x000d_
dle pol. 11332 - cca 2,93m3</t>
  </si>
  <si>
    <t>294,304 = 294,304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</si>
  <si>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</si>
  <si>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</t>
  </si>
  <si>
    <t>HLOUBENÍ JAM ZAPAŽ I NEPAŽ TR. I</t>
  </si>
  <si>
    <t>kanalizacní šachy 2*2*1,5*5 = 30,000 [A]_x000d_
ulicní vpusti 1*1*1*7 = 7,000 [B]_x000d_
Celkové množství = 37,000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</si>
  <si>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</si>
  <si>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13273</t>
  </si>
  <si>
    <t>HLOUBENÍ RÝH ŠÍR DO 2M PAŽ I NEPAŽ TR. I</t>
  </si>
  <si>
    <t>vsakovací príkop 14*0,75*1,5 = 15,750 [A]_x000d_
odvodnovací potrubí DN300 99*1+213*1*0,7 = 248,100 [B]_x000d_
prípojky UV 36*0,8*1,1 = 31,680 [C]_x000d_
Celkové množství = 295,530</t>
  </si>
  <si>
    <t>17110</t>
  </si>
  <si>
    <t>ULOŽENÍ SYPANINY DO NÁSYPU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</si>
  <si>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</si>
  <si>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17310</t>
  </si>
  <si>
    <t>ZEMNÍ KRAJNICE A DOSYPÁVKY SE ZHUTNENÍM</t>
  </si>
  <si>
    <t>0,05*433+0,12*43 = 26,810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</si>
  <si>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</si>
  <si>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</si>
  <si>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</si>
  <si>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zemina materiál min vhodný dle CSN 736133</t>
  </si>
  <si>
    <t>prípojky UV 36*0,8*0,5 = 14,400 [A]_x000d_
odvodnovací potrubí 99*1 = 99,000 [B]_x000d_
Celkové množství = 113,400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</si>
  <si>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</si>
  <si>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17581</t>
  </si>
  <si>
    <t>OBSYP POTRUBÍ A OBJEKTU Z NAKUPOVANÝCH MATERIÁLU</t>
  </si>
  <si>
    <t>ŠP</t>
  </si>
  <si>
    <t>prípojky UV 36*0,8*0,5-36*3,14*0,1*0,1 = 13,270 [A]_x000d_
potrubí odvodnení 213*1*0,55-213*3,14*0,15*0,15 = 102,102 [B]_x000d_
kanal.šachty 2*2*1,4*5-0,8*0,8*1*5 = 24,800 [C]_x000d_
UV 1*1*0,9*7-0,6*0,6*0,6*7 = 4,788 [D]_x000d_
Celkové množství = 144,960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</si>
  <si>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</si>
  <si>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18110</t>
  </si>
  <si>
    <t>ÚPRAVA PLÁNE SE ZHUTNENÍM V HORNINE TR. I</t>
  </si>
  <si>
    <t>2578+143+57+38,5+31+6+67 = 2920,500 [A]</t>
  </si>
  <si>
    <t>Položka zahrnuje:
- úpravu pláne vcetne vyrovnání výškových rozdílu. Míru zhutnení urcuje projekt.
Položka nezahrnuje:
- x</t>
  </si>
  <si>
    <t>18232</t>
  </si>
  <si>
    <t>ROZPROSTRENÍ ORNICE V ROVINE V TL DO 0,15M</t>
  </si>
  <si>
    <t>130+38 = 168,000 [A]</t>
  </si>
  <si>
    <t>Položka zahrnuje:
- nutné premístení ornice z docasných skládek vzdálených do 50m
- rozprostrení ornice v predepsané tlouštce v rovine a ve svahu do 1:5
Položka nezahrnuje:
- x</t>
  </si>
  <si>
    <t>18241</t>
  </si>
  <si>
    <t>ZALOŽENÍ TRÁVNÍKU RUCNÍM VÝSEVEM</t>
  </si>
  <si>
    <t>168 = 168,000 [A]</t>
  </si>
  <si>
    <t>Položka zahrnuje:
- dodání predepsané travní smesi, její výsev na ornici, zalévání, první pokosení, to vše bez ohledu na sklon terénu
Položka nezahrnuje:
- x</t>
  </si>
  <si>
    <t>18247</t>
  </si>
  <si>
    <t>OŠETROVÁNÍ TRÁVNÍKU</t>
  </si>
  <si>
    <t>Položka zahrnuje:
- pokosení se shrabáním, naložení shrabku na dopravní prostredek, s odvozem a se složením, to vše bez ohledu na sklon terénu
- nutné zalití a hnojení
Položka nezahrnuje:
- x</t>
  </si>
  <si>
    <t>Základy</t>
  </si>
  <si>
    <t>212635</t>
  </si>
  <si>
    <t>TRATIVODY KOMPL Z TRUB Z PLAST HM DN DO 150MM, RÝHA TR I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</si>
  <si>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</t>
  </si>
  <si>
    <t>703 = 703,000 [A]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</si>
  <si>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</si>
  <si>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21461</t>
  </si>
  <si>
    <t>SEPARACNÍ GEOTEXTILIE</t>
  </si>
  <si>
    <t>opláštení trativodu a vsakovacího príkopu , netkaná geotextilie zajištující seperacní a filtracní funkci, _x000d_
400g/m2,</t>
  </si>
  <si>
    <t>trativod dle pol. 212635 703*2,3 = 1616,900 [A]_x000d_
vsakovací príkop dle pol. 45152 14*5 = 70,000 [B]_x000d_
Celkové množství = 1686,900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</si>
  <si>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</si>
  <si>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215662</t>
  </si>
  <si>
    <t>ÚPRAVA PODLOŽÍ HYDRAULICKÝMI POJIVY DO 1,5% HL DO 0,5M</t>
  </si>
  <si>
    <t>zlepšení spodní vrstvy AZ hydraulickými pojivy _x000d_
tlouštka vrstvy 0,24 m_x000d_
cerpáno se souhlasem TDI</t>
  </si>
  <si>
    <t>plocha vozovky bez drenáží (2286,8+132,6)-703*0,4 = 2138,200 [A]</t>
  </si>
  <si>
    <t>Položka zahrnuje:
- zafrézování predepsaného množství hydraulického pojiva do podloží do hloubky do 0,5m
- zhutnení
- druh hydraulického pojiva stanoví zadávací dokumentace
Položka nezahrnuje:
- x</t>
  </si>
  <si>
    <t>4</t>
  </si>
  <si>
    <t>Vodorovné konstrukce</t>
  </si>
  <si>
    <t>451312</t>
  </si>
  <si>
    <t>PODKLADNÍ A VÝPLNOVÉ VRSTVY Z PROSTÉHO BETONU C12/15</t>
  </si>
  <si>
    <t>podkladní beton C12/15</t>
  </si>
  <si>
    <t>podkladní beton potrubí odvodnení 213*1*0,15 = 31,950 [A]_x000d_
podkladní beton UV 5*2*2*0,1 = 2,000 [B]_x000d_
podkaldní beton šachty 7*1*1*0,1 = 0,700 [C]_x000d_
Celkové množství = 34,650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</si>
  <si>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</si>
  <si>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45157</t>
  </si>
  <si>
    <t>PODKLADNÍ A VÝPLNOVÉ VRSTVY Z KAMENIVA TEŽENÉHO</t>
  </si>
  <si>
    <t>zásyp vsakovacího príkopu HDK 32/63</t>
  </si>
  <si>
    <t>14*1,5*0,75 = 15,750 [A]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</si>
  <si>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</si>
  <si>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b</t>
  </si>
  <si>
    <t>Šterkopísek fr.0-8, tl.0,1m, vc. hutnení, lože pro potrubí a prípojky</t>
  </si>
  <si>
    <t>36*0,1*0,8 = 2,880 [A]</t>
  </si>
  <si>
    <t>5</t>
  </si>
  <si>
    <t>Komunikace</t>
  </si>
  <si>
    <t>56140E</t>
  </si>
  <si>
    <t xml:space="preserve">SMESI Z KAMENIVA STMELENÉ CEMENTEM  SC C 3/4</t>
  </si>
  <si>
    <t>SC C3/4</t>
  </si>
  <si>
    <t>hlavní trasa 2287*0,12 = 274,440 [A]_x000d_
plná konstrukce v križovatce km0,3 P 133*0,12 = 15,960 [B]_x000d_
presahy v križovatkách km 0,1L, 0,3L 51,5*0,12 = 6,180 [C]_x000d_
konstrukce nároží z kamenných kostek 35*0,12 = 4,200 [D]_x000d_
Celkové množství = 300,780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</si>
  <si>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</si>
  <si>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>56330</t>
  </si>
  <si>
    <t>VOZOVKOVÉ VRSTVY ZE ŠTERKODRTI</t>
  </si>
  <si>
    <t>ŠDa 0/63</t>
  </si>
  <si>
    <t>tl. 250 mm - konstrukce sjezdu p.c.1345 6*0,25 = 1,500 [A]_x000d_
tl. 200mm -konstrukce sjezdu, bet. zámk. dlažba 67*0,2 = 13,400 [B]_x000d_
Celkové množství = 14,900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</si>
  <si>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</si>
  <si>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56333</t>
  </si>
  <si>
    <t>VOZOVKOVÉ VRSTVY ZE ŠTERKODRTI TL. DO 150MM</t>
  </si>
  <si>
    <t>hlavní trasa + križovatka km 0,3P+napojení+nároží z kamenné dl. 2578+143+57+38,5 = 2816,500 [A]</t>
  </si>
  <si>
    <t>ŠDb 0/63</t>
  </si>
  <si>
    <t>chodník nároží km 0,31P 31 = 31,000 [A]_x000d_
Celkové množství = 31,000</t>
  </si>
  <si>
    <t>567346</t>
  </si>
  <si>
    <t>VRSTVY PRO OBNOVU A OPRAVY Z RECYKL MATERIÁLU TL DO 200MM</t>
  </si>
  <si>
    <t xml:space="preserve">horní vrstva aktivní zóny tl. 160 mm využití  asf. vrstev ZAS T3,T4, vrstev zásypu rýh vodovodu a podkl. vrstev vozovky
RS C3/4 CA 0/32 
Pro smesi stmelené cementem + asfaltovou emulzí / zpeneným asfaltem se dávkování asfaltové emulze / zpeneného asfaltu navrhuje v rozmezí 2,5% až 3,5% v množství zbytkového asfaltu a dávkování cementu 3,0% až 4,0% pri splnení CSN 736147 UPRESNENO DLE PRUKAZNÍCH ZKOUŠEK ZE VZORKU ODEBRANÝCH NA STAVBE, vc. dovezení vybouraného materiálu ze stáv konstrukcních vrstev z deponie , predrcení, presun hmot a doplnení chybejícího materiálu 
- v intravilánu, v místech povrchových znaku IS - odhrabání, provedení recyklace mimo a prihrnutí recyklátu
PODÍL ASF vrstev xx m3</t>
  </si>
  <si>
    <t>Položka zahrnuje:
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Položka nezahrnuje:
- postriky, nátery</t>
  </si>
  <si>
    <t>56933</t>
  </si>
  <si>
    <t>ZPEVNENÍ KRAJNIC ZE ŠTERKODRTI TL. DO 150MM</t>
  </si>
  <si>
    <t>ŠDb 0/32</t>
  </si>
  <si>
    <t>nezp. krajnice 22 = 22,000 [A]_x000d_
sjezdy,vjezdy 77 = 77,000 [B]_x000d_
Celkové množství = 99,000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</si>
  <si>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</si>
  <si>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>572123</t>
  </si>
  <si>
    <t>INFILTRACNÍ POSTRIK Z EMULZE DO 1,0KG/M2</t>
  </si>
  <si>
    <t>PI-C 1kg/m2, použití na vrstvu SC dle aktuálních klimatických podmínek, cerpáno se souhlasem TDI</t>
  </si>
  <si>
    <t>2287+133+51,5+35 = 2506,500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</si>
  <si>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</si>
  <si>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572214</t>
  </si>
  <si>
    <t>SPOJOVACÍ POSTRIK Z MODIFIK EMULZE DO 0,5KG/M2</t>
  </si>
  <si>
    <t>PS-C 0,4 kg/m2</t>
  </si>
  <si>
    <t>2570 = 2570,000 [A]</t>
  </si>
  <si>
    <t>574A34</t>
  </si>
  <si>
    <t>ASFALTOVÝ BETON PRO OBRUSNÉ VRSTVY ACO 11+ TL. 40MM</t>
  </si>
  <si>
    <t>ACO 11+ 50/70 40 mm</t>
  </si>
  <si>
    <t>hlavní trasa 2287 = 2287,000 [A]_x000d_
vetev križovatky km 0,300 132 = 132,000 [B]_x000d_
sjezd p.c. 1345 6 = 6,000 [C]_x000d_
napojení križovatek, ZU,KU 145 = 145,000 [D]_x000d_
Celkové množství = 2570,000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</si>
  <si>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</si>
  <si>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574E56</t>
  </si>
  <si>
    <t>ASFALTOVÝ BETON PRO PODKLADNÍ VRSTVY ACP 16+, 16S TL. 60MM</t>
  </si>
  <si>
    <t>ACP 16+ 50/70 60 mm</t>
  </si>
  <si>
    <t>hlavní trasa 2287 = 2287,000 [A]_x000d_
presahy križovatky km 0,300 132 = 132,000 [B]_x000d_
sjezd p.c. 1345 6 = 6,000 [C]_x000d_
napojení križovatek 124 = 124,000 [D]_x000d_
Celkové množství = 2549,000</t>
  </si>
  <si>
    <t>57621</t>
  </si>
  <si>
    <t>POSYP KAMENIVEM DRCENÝM 5KG/M2</t>
  </si>
  <si>
    <t>posyp infiltracního postriku, cerpáno se souhlasem TDI</t>
  </si>
  <si>
    <t>Položka zahrnuje:
- dodání kameniva predepsané kvality a zrnitosti
- posyp predepsaným množstvím
Položka nezahrnuje:
- x</t>
  </si>
  <si>
    <t>58212</t>
  </si>
  <si>
    <t>DLÁŽDENÉ KRYTY Z VELKÝCH KOSTEK DO LOŽE Z MC</t>
  </si>
  <si>
    <t>kamenná dlažba tl. 160 mm do lože z MC</t>
  </si>
  <si>
    <t>dlažba nároží križovatky 0,3P, pridlažba u obnovovaných šachtových vpustí 35+7 = 42,000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</si>
  <si>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</si>
  <si>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582611</t>
  </si>
  <si>
    <t>KRYTY Z BETON DLAŽDIC SE ZÁMKEM ŠEDÝCH TL 60MM DO LOŽE Z KAM</t>
  </si>
  <si>
    <t>nároží chodníku km 0,31P 30 = 30,000 [A]</t>
  </si>
  <si>
    <t>582612</t>
  </si>
  <si>
    <t>KRYTY Z BETON DLAŽDIC SE ZÁMKEM ŠEDÝCH TL 80MM DO LOŽE Z KAM</t>
  </si>
  <si>
    <t>sjezdy 73,2 = 73,200 [A]</t>
  </si>
  <si>
    <t>58261A</t>
  </si>
  <si>
    <t>KRYTY Z BETON DLAŽDIC SE ZÁMKEM BAREV RELIÉF TL 60MM DO LOŽE Z KAM</t>
  </si>
  <si>
    <t>587206</t>
  </si>
  <si>
    <t>PREDLÁŽDENÍ KRYTU Z BETONOVÝCH DLAŽDIC SE ZÁMKEM</t>
  </si>
  <si>
    <t>predláždení stávajících vjezdu 12 = 12,000 [A]</t>
  </si>
  <si>
    <t>Položka zahrnuje:
- pod pojmem *predláždení* se rozumí rozebrání stávající dlažby a pokládka dlažby ze stávajícího dlažebního materiálu (bez dodávky nového)
- nezbytnou manipulaci s tímto materiálem (nakládání, doprava, složení, ocištení)
- dodání a rozprostrení materiálu pro lože a jeho tlouštku predepsanou dokumentací a pro predepsanou výpln spar
Položka nezahrnuje:
- doplnení plochy s použitím nového materiálu (vykazuje se v položce c.582)</t>
  </si>
  <si>
    <t>6</t>
  </si>
  <si>
    <t>Úpravy povrchu, podlahy, výplne otvoru</t>
  </si>
  <si>
    <t>626113</t>
  </si>
  <si>
    <t>REPROFILACE PODHLEDU, SVISLÝCH PLOCH SANACNÍ MALTOU JEDNOVRST TL 30MM</t>
  </si>
  <si>
    <t>vnirní sanace povrchu stávajících šachtových vpustí 2*4 = 8,000 [A]</t>
  </si>
  <si>
    <t>Položka zahrnuje:
- dodávku veškerého materiálu potrebného pro predepsanou úpravu v predepsané kvalite
- nutné vyspravení podkladu, prípadne zatrení spar zdiva
- položení vrstvy v predepsané tlouštce
- potrebná lešení a podperné konstrukce
Položka nezahrnuje:
- x</t>
  </si>
  <si>
    <t>8</t>
  </si>
  <si>
    <t>Potrubí</t>
  </si>
  <si>
    <t>87434</t>
  </si>
  <si>
    <t>POTRUBÍ Z TRUB PLASTOVÝCH ODPADNÍCH DN DO 200MM</t>
  </si>
  <si>
    <t>PP,DN200 plnostenné,SN16</t>
  </si>
  <si>
    <t>prípojky UV 36 = 36,000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</si>
  <si>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</si>
  <si>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87445</t>
  </si>
  <si>
    <t>POTRUBÍ Z TRUB PLASTOVÝCH ODPADNÍCH DN DO 300MM</t>
  </si>
  <si>
    <t>PP,DN300 plnostenné,SN16</t>
  </si>
  <si>
    <t>213 = 213,000 [A]</t>
  </si>
  <si>
    <t>87733</t>
  </si>
  <si>
    <t>CHRÁNICKY PULENÉ Z TRUB PLAST DN DO 150MM</t>
  </si>
  <si>
    <t>56+180 = 236,000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</si>
  <si>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</si>
  <si>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894145</t>
  </si>
  <si>
    <t>ŠACHTY KANALIZACNÍ Z BETON DÍLCU NA POTRUBÍ DN DO 300MM</t>
  </si>
  <si>
    <t>poklop D400</t>
  </si>
  <si>
    <t>5 = 5,000 [A]</t>
  </si>
  <si>
    <t>Položka zahrnuje:
- poklopy s rámem, mríže s rámem, stupadla, žebríky, stropy z bet. dílcu a pod.
- predepsané betonové skruže, prefabrikované nebo monolitické betonové dno
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
Položka nezahrnuje:
- x</t>
  </si>
  <si>
    <t>89712</t>
  </si>
  <si>
    <t>VPUST KANALIZACNÍ ULICNÍ KOMPLETNÍ Z BETONOVÝCH DÍLCU</t>
  </si>
  <si>
    <t>7 = 7,000 [A]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</si>
  <si>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</si>
  <si>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89922</t>
  </si>
  <si>
    <t>VÝŠKOVÁ ÚPRAVA MRÍŽÍ</t>
  </si>
  <si>
    <t>2 = 2,000 [A]</t>
  </si>
  <si>
    <t>Položka zahrnuje:
- všechny nutné práce a materiály pro zvýšení nebo snížení zarízení (vcetne nutné úpravy stávajícího povrchu vozovky nebo chodníku)
Položka nezahrnuje:
- x</t>
  </si>
  <si>
    <t>89923</t>
  </si>
  <si>
    <t>VÝŠKOVÁ ÚPRAVA KRYCÍCH HRNCU</t>
  </si>
  <si>
    <t>25 = 25,000 [A]</t>
  </si>
  <si>
    <t>899524</t>
  </si>
  <si>
    <t>OBETONOVÁNÍ POTRUBÍ Z PROSTÉHO BETONU DO C25/30</t>
  </si>
  <si>
    <t>obetonování stávajícího propustku na ZU</t>
  </si>
  <si>
    <t>dl. x prurez plochy 23*0,41 = 9,430 [A]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</si>
  <si>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</si>
  <si>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</t>
  </si>
  <si>
    <t>Ostatní konstrukce a práce</t>
  </si>
  <si>
    <t>914131</t>
  </si>
  <si>
    <t>DOPRAVNÍ ZNACKY ZÁKLADNÍ VELIKOSTI OCELOVÉ FÓLIE TR 2 - DODÁVKA A MONTÁŽ</t>
  </si>
  <si>
    <t>23 = 23,000 [A]</t>
  </si>
  <si>
    <t>Položka zahrnuje:
- dodávku a montáž znacek v požadovaném provedení
Položka nezahrnuje:
- x</t>
  </si>
  <si>
    <t>914133</t>
  </si>
  <si>
    <t>DOPRAVNÍ ZNACKY ZÁKLADNÍ VELIKOSTI OCELOVÉ FÓLIE TR 2 - DEMONTÁŽ</t>
  </si>
  <si>
    <t>demontáž stávajícího SDZ, materiál zustává zhotoviteli</t>
  </si>
  <si>
    <t>Položka zahrnuje:
- odstranení, demontáž a odklizení materiálu s odvozem na predepsané místo
Položka nezahrnuje:
- x</t>
  </si>
  <si>
    <t>914911</t>
  </si>
  <si>
    <t>SLOUPKY A STOJKY DOPRAVNÍCH ZNACEK Z OCEL TRUBEK SE ZABETONOVÁNÍM - DODÁVKA A MONTÁŽ</t>
  </si>
  <si>
    <t>15 = 15,000 [A]</t>
  </si>
  <si>
    <t>Položka zahrnuje:
- sloupky
- upevnovací zarízení
- osazení (betonová patka, zemní práce)
Položka nezahrnuje:
- x</t>
  </si>
  <si>
    <t>914913</t>
  </si>
  <si>
    <t>SLOUPKY A STOJKY DZ Z OCEL TRUBEK ZABETON DEMONTÁŽ</t>
  </si>
  <si>
    <t>demontáž stávajících sloupku SDZ, materiál zustává zhotoviteli</t>
  </si>
  <si>
    <t>915111</t>
  </si>
  <si>
    <t>VODOROVNÉ DOPRAVNÍ ZNACENÍ BARVOU HLADKÉ - DODÁVKA A POKLÁDKA</t>
  </si>
  <si>
    <t>V1a+V2b 65*0,125+92*0,25*0,5 = 19,625 [A]</t>
  </si>
  <si>
    <t>Položka zahrnuje:
- dodání a pokládku náterového materiálu
- predznacení a reflexní úpravu
Položka nezahrnuje:
- x
Zpusob merení:
- merí se pouze natíraná plocha</t>
  </si>
  <si>
    <t>915211</t>
  </si>
  <si>
    <t>VODOROVNÉ DOPRAVNÍ ZNACENÍ PLASTEM HLADKÉ - DODÁVKA A POKLÁDKA</t>
  </si>
  <si>
    <t>19,625 = 19,625 [A]</t>
  </si>
  <si>
    <t>917212</t>
  </si>
  <si>
    <t>ZÁHONOVÉ OBRUBY Z BETONOVÝCH OBRUBNÍKU ŠÍR 80MM</t>
  </si>
  <si>
    <t>35 = 35,000 [A]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</si>
  <si>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</si>
  <si>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</si>
  <si>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</si>
  <si>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451+146+43+58 = 698,000 [A]</t>
  </si>
  <si>
    <t>918512</t>
  </si>
  <si>
    <t>CELA PROPUSTU Z KAMENE NA MC</t>
  </si>
  <si>
    <t>výústní objekt drenáže do príkopu</t>
  </si>
  <si>
    <t>2*1*1*0,2 = 0,400 [A]</t>
  </si>
  <si>
    <t>Položka zahrnuje:
- zdivo z lomového kamen na MC ve tvaru, predepsaným zadávací dokumentací
- vyspárování zdiva MC
Položka nezahrnuje:
- x</t>
  </si>
  <si>
    <t>919111</t>
  </si>
  <si>
    <t>REZÁNÍ ASFALTOVÉHO KRYTU VOZOVEK TL DO 50MM</t>
  </si>
  <si>
    <t>svislé zaríznutí nové konstrukce v místech napojení vozovky na stávající konstrukci 74 = 74,000 [A]</t>
  </si>
  <si>
    <t>Položka zahrnuje:
- rezání vozovkové vrstvy v predepsané tlouštce
- spotreba vody
Položka nezahrnuje:
- x</t>
  </si>
  <si>
    <t>919112</t>
  </si>
  <si>
    <t>REZÁNÍ ASFALTOVÉHO KRYTU VOZOVEK TL DO 100MM</t>
  </si>
  <si>
    <t>svislé zaríznutí stávající konstrukce v místech ohranicující rešený úsek 74 = 74,000 [A]</t>
  </si>
  <si>
    <t>931324</t>
  </si>
  <si>
    <t>TESNENÍ DILATAC SPAR ASF ZÁLIVKOU MODIFIK PRUR DO 400MM2</t>
  </si>
  <si>
    <t>96 = 96,000 [A]</t>
  </si>
  <si>
    <t>Položka zahrnuje:
- dodávku a osazení predepsaného materiálu
- ocištení ploch spáry pred úpravou
- ocištení okolí spáry po úprave
Položka nezahrnuje:
- tesnící profil</t>
  </si>
  <si>
    <t>935812</t>
  </si>
  <si>
    <t>ŽLABY A RIGOLY DLÁŽDENÉ Z KOSTEK DROBNÝCH DO BETONU TL 100MM</t>
  </si>
  <si>
    <t>6 = 6,000 [A]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</si>
  <si>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
Položka nezahrnuje:
- x</t>
  </si>
  <si>
    <t>96653</t>
  </si>
  <si>
    <t>ODSTRANENÍ ŽLABU Z DÍLCU (VCET ŠTERBINOVÝCH) ŠÍRKY 200MM</t>
  </si>
  <si>
    <t xml:space="preserve">vc. odvozu na recykl. skládku_x000d_
poplatek dle  pol. 015140_x000d_
ZHOTOVITEL V CENE ZOHLEDNÍ SKUTECNÉ NÁKLADY NA DOPRAVU NA MÍSTO ULOŽENÍ</t>
  </si>
  <si>
    <t>bet. žlab na ZU+žlábek na vjezdukm km 0,18P 7+1 = 8,000 [A]</t>
  </si>
  <si>
    <t>Položka zahrnuje:
- vybourání žlabu vcetne podkladních vrstev a eventuelních mríží
- veškerou manipulaci s vybouranou sutí a hmotami vcetne uložení na skládku
Položka nezahrnuje:
- poplatek za skládku, vykáže se v samostatné položce 014**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</si>
  <si>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</si>
  <si>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</si>
  <si>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 xml:space="preserve">vybourání stáv. šachtových vpustí_x000d_
vc. odvozu na recykl. skládku_x000d_
poplatek dle  pol. 015140_x000d_
ZHOTOVITEL V CENE ZOHLEDNÍ SKUTECNÉ NÁKLADY NA DOPRAVU NA MÍSTO ULOŽENÍ</t>
  </si>
  <si>
    <t>3 = 3,000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</si>
  <si>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</si>
  <si>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969245</t>
  </si>
  <si>
    <t>VYBOURÁNÍ POTRUBÍ DN DO 300MM KANALIZAC</t>
  </si>
  <si>
    <t>odstranení stáv. zatrubnení v ZU vpravo, predpokald bet. potrubí DN300_x000d_
cerpáno se souhlasem TDI</t>
  </si>
  <si>
    <t>75 = 75,000 [A]</t>
  </si>
  <si>
    <t>Položka zahrnuje: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</si>
  <si>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odstranení stávajícího ocelového potrubí na konci zatrubnení v ZU vpravo, materiál zustává zhotoviteli_x000d_
cerpáno se souhlasem TDI</t>
  </si>
  <si>
    <t>Položka zahrnuje dopravne inženýrská opatrení v prubehu celé stavby (dle schváleného plánu ZOV, DIO a vyjádrení DI PCR), zahrnuje pronájem dopravního znacní - tzn. osazení, presuny a odvoz provizorního dopravního znacení po dobu jednotlivých etap zhotovitele - tzn. celé stavby. Zahrnuje docasné dopravní znacení, semafory, dopravní zarízení (napr citybloky, provizorní betonová a ocelová svodidla, svetelné výstražné zarízení atd.) oplocení a všechny související práce po dobu trvání celé stavby. Zahrnuje presun betonových svodidel a úpravu DZ ve všech etapách výstavby, vc. bet.sv. u mostu. Soucástí položky je i údržba a péce o dopravne inženýrská opatrení v prubehu celé stavby.
Soucástí položky je návrh DIO vcetne jeho projednání a zajištení DIR.
Pro celou stavbu. 
Položka bude cerpána se souhlasem investora a TDI.</t>
  </si>
  <si>
    <t>zahrnuje objednatelem povolené náklady na požadovaná zarízení zhotovitele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</si>
</sst>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185'!I3</f>
        <v>0</v>
      </c>
      <c r="D12" s="9">
        <f>SUMIFS('SO 185'!O:O,'SO 185'!A:A,"P")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SUMIFS(I8:I55,A8:A55,"SD")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SUMIFS(I9:I55,A9:A55,"P")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8" t="s">
        <v>43</v>
      </c>
      <c r="O9" s="41">
        <f>I9*0.21</f>
        <v>0</v>
      </c>
      <c r="P9">
        <v>3</v>
      </c>
    </row>
    <row r="10" ht="150">
      <c r="A10" s="35" t="s">
        <v>44</v>
      </c>
      <c r="B10" s="42"/>
      <c r="C10" s="43"/>
      <c r="D10" s="43"/>
      <c r="E10" s="37" t="s">
        <v>45</v>
      </c>
      <c r="F10" s="43"/>
      <c r="G10" s="43"/>
      <c r="H10" s="43"/>
      <c r="I10" s="43"/>
      <c r="J10" s="44"/>
    </row>
    <row r="11" ht="60">
      <c r="A11" s="35" t="s">
        <v>46</v>
      </c>
      <c r="B11" s="42"/>
      <c r="C11" s="43"/>
      <c r="D11" s="43"/>
      <c r="E11" s="37" t="s">
        <v>47</v>
      </c>
      <c r="F11" s="43"/>
      <c r="G11" s="43"/>
      <c r="H11" s="43"/>
      <c r="I11" s="43"/>
      <c r="J11" s="44"/>
    </row>
    <row r="12">
      <c r="A12" s="35" t="s">
        <v>38</v>
      </c>
      <c r="B12" s="35">
        <v>2</v>
      </c>
      <c r="C12" s="36" t="s">
        <v>48</v>
      </c>
      <c r="D12" s="35" t="s">
        <v>40</v>
      </c>
      <c r="E12" s="37" t="s">
        <v>49</v>
      </c>
      <c r="F12" s="38" t="s">
        <v>42</v>
      </c>
      <c r="G12" s="39">
        <v>1</v>
      </c>
      <c r="H12" s="40">
        <v>0</v>
      </c>
      <c r="I12" s="40">
        <f>ROUND(G12*H12,P4)</f>
        <v>0</v>
      </c>
      <c r="J12" s="38" t="s">
        <v>43</v>
      </c>
      <c r="O12" s="41">
        <f>I12*0.21</f>
        <v>0</v>
      </c>
      <c r="P12">
        <v>3</v>
      </c>
    </row>
    <row r="13" ht="90">
      <c r="A13" s="35" t="s">
        <v>44</v>
      </c>
      <c r="B13" s="42"/>
      <c r="C13" s="43"/>
      <c r="D13" s="43"/>
      <c r="E13" s="37" t="s">
        <v>50</v>
      </c>
      <c r="F13" s="43"/>
      <c r="G13" s="43"/>
      <c r="H13" s="43"/>
      <c r="I13" s="43"/>
      <c r="J13" s="44"/>
    </row>
    <row r="14">
      <c r="A14" s="35" t="s">
        <v>51</v>
      </c>
      <c r="B14" s="42"/>
      <c r="C14" s="43"/>
      <c r="D14" s="43"/>
      <c r="E14" s="45" t="s">
        <v>52</v>
      </c>
      <c r="F14" s="43"/>
      <c r="G14" s="43"/>
      <c r="H14" s="43"/>
      <c r="I14" s="43"/>
      <c r="J14" s="44"/>
    </row>
    <row r="15" ht="60">
      <c r="A15" s="35" t="s">
        <v>46</v>
      </c>
      <c r="B15" s="42"/>
      <c r="C15" s="43"/>
      <c r="D15" s="43"/>
      <c r="E15" s="37" t="s">
        <v>53</v>
      </c>
      <c r="F15" s="43"/>
      <c r="G15" s="43"/>
      <c r="H15" s="43"/>
      <c r="I15" s="43"/>
      <c r="J15" s="44"/>
    </row>
    <row r="16">
      <c r="A16" s="35" t="s">
        <v>38</v>
      </c>
      <c r="B16" s="35">
        <v>3</v>
      </c>
      <c r="C16" s="36" t="s">
        <v>54</v>
      </c>
      <c r="D16" s="35" t="s">
        <v>40</v>
      </c>
      <c r="E16" s="37" t="s">
        <v>55</v>
      </c>
      <c r="F16" s="38" t="s">
        <v>42</v>
      </c>
      <c r="G16" s="39">
        <v>1</v>
      </c>
      <c r="H16" s="40">
        <v>0</v>
      </c>
      <c r="I16" s="40">
        <f>ROUND(G16*H16,P4)</f>
        <v>0</v>
      </c>
      <c r="J16" s="38" t="s">
        <v>43</v>
      </c>
      <c r="O16" s="41">
        <f>I16*0.21</f>
        <v>0</v>
      </c>
      <c r="P16">
        <v>3</v>
      </c>
    </row>
    <row r="17" ht="45">
      <c r="A17" s="35" t="s">
        <v>44</v>
      </c>
      <c r="B17" s="42"/>
      <c r="C17" s="43"/>
      <c r="D17" s="43"/>
      <c r="E17" s="37" t="s">
        <v>56</v>
      </c>
      <c r="F17" s="43"/>
      <c r="G17" s="43"/>
      <c r="H17" s="43"/>
      <c r="I17" s="43"/>
      <c r="J17" s="44"/>
    </row>
    <row r="18" ht="60">
      <c r="A18" s="35" t="s">
        <v>46</v>
      </c>
      <c r="B18" s="42"/>
      <c r="C18" s="43"/>
      <c r="D18" s="43"/>
      <c r="E18" s="37" t="s">
        <v>53</v>
      </c>
      <c r="F18" s="43"/>
      <c r="G18" s="43"/>
      <c r="H18" s="43"/>
      <c r="I18" s="43"/>
      <c r="J18" s="44"/>
    </row>
    <row r="19">
      <c r="A19" s="35" t="s">
        <v>38</v>
      </c>
      <c r="B19" s="35">
        <v>4</v>
      </c>
      <c r="C19" s="36" t="s">
        <v>57</v>
      </c>
      <c r="D19" s="35" t="s">
        <v>40</v>
      </c>
      <c r="E19" s="37" t="s">
        <v>58</v>
      </c>
      <c r="F19" s="38" t="s">
        <v>42</v>
      </c>
      <c r="G19" s="39">
        <v>1</v>
      </c>
      <c r="H19" s="40">
        <v>0</v>
      </c>
      <c r="I19" s="40">
        <f>ROUND(G19*H19,P4)</f>
        <v>0</v>
      </c>
      <c r="J19" s="38" t="s">
        <v>43</v>
      </c>
      <c r="O19" s="41">
        <f>I19*0.21</f>
        <v>0</v>
      </c>
      <c r="P19">
        <v>3</v>
      </c>
    </row>
    <row r="20" ht="60">
      <c r="A20" s="35" t="s">
        <v>44</v>
      </c>
      <c r="B20" s="42"/>
      <c r="C20" s="43"/>
      <c r="D20" s="43"/>
      <c r="E20" s="37" t="s">
        <v>59</v>
      </c>
      <c r="F20" s="43"/>
      <c r="G20" s="43"/>
      <c r="H20" s="43"/>
      <c r="I20" s="43"/>
      <c r="J20" s="44"/>
    </row>
    <row r="21" ht="105">
      <c r="A21" s="35" t="s">
        <v>46</v>
      </c>
      <c r="B21" s="42"/>
      <c r="C21" s="43"/>
      <c r="D21" s="43"/>
      <c r="E21" s="37" t="s">
        <v>60</v>
      </c>
      <c r="F21" s="43"/>
      <c r="G21" s="43"/>
      <c r="H21" s="43"/>
      <c r="I21" s="43"/>
      <c r="J21" s="44"/>
    </row>
    <row r="22">
      <c r="A22" s="35" t="s">
        <v>38</v>
      </c>
      <c r="B22" s="35">
        <v>5</v>
      </c>
      <c r="C22" s="36" t="s">
        <v>61</v>
      </c>
      <c r="D22" s="35" t="s">
        <v>62</v>
      </c>
      <c r="E22" s="37" t="s">
        <v>63</v>
      </c>
      <c r="F22" s="38" t="s">
        <v>42</v>
      </c>
      <c r="G22" s="39">
        <v>1</v>
      </c>
      <c r="H22" s="40">
        <v>0</v>
      </c>
      <c r="I22" s="40">
        <f>ROUND(G22*H22,P4)</f>
        <v>0</v>
      </c>
      <c r="J22" s="38" t="s">
        <v>43</v>
      </c>
      <c r="O22" s="41">
        <f>I22*0.21</f>
        <v>0</v>
      </c>
      <c r="P22">
        <v>3</v>
      </c>
    </row>
    <row r="23" ht="105">
      <c r="A23" s="35" t="s">
        <v>44</v>
      </c>
      <c r="B23" s="42"/>
      <c r="C23" s="43"/>
      <c r="D23" s="43"/>
      <c r="E23" s="37" t="s">
        <v>64</v>
      </c>
      <c r="F23" s="43"/>
      <c r="G23" s="43"/>
      <c r="H23" s="43"/>
      <c r="I23" s="43"/>
      <c r="J23" s="44"/>
    </row>
    <row r="24" ht="60">
      <c r="A24" s="35" t="s">
        <v>46</v>
      </c>
      <c r="B24" s="42"/>
      <c r="C24" s="43"/>
      <c r="D24" s="43"/>
      <c r="E24" s="37" t="s">
        <v>53</v>
      </c>
      <c r="F24" s="43"/>
      <c r="G24" s="43"/>
      <c r="H24" s="43"/>
      <c r="I24" s="43"/>
      <c r="J24" s="44"/>
    </row>
    <row r="25">
      <c r="A25" s="35" t="s">
        <v>38</v>
      </c>
      <c r="B25" s="35">
        <v>6</v>
      </c>
      <c r="C25" s="36" t="s">
        <v>61</v>
      </c>
      <c r="D25" s="35" t="s">
        <v>65</v>
      </c>
      <c r="E25" s="37" t="s">
        <v>63</v>
      </c>
      <c r="F25" s="38" t="s">
        <v>42</v>
      </c>
      <c r="G25" s="39">
        <v>10</v>
      </c>
      <c r="H25" s="40">
        <v>0</v>
      </c>
      <c r="I25" s="40">
        <f>ROUND(G25*H25,P4)</f>
        <v>0</v>
      </c>
      <c r="J25" s="38" t="s">
        <v>43</v>
      </c>
      <c r="O25" s="41">
        <f>I25*0.21</f>
        <v>0</v>
      </c>
      <c r="P25">
        <v>3</v>
      </c>
    </row>
    <row r="26" ht="75">
      <c r="A26" s="35" t="s">
        <v>44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51</v>
      </c>
      <c r="B27" s="42"/>
      <c r="C27" s="43"/>
      <c r="D27" s="43"/>
      <c r="E27" s="45" t="s">
        <v>67</v>
      </c>
      <c r="F27" s="43"/>
      <c r="G27" s="43"/>
      <c r="H27" s="43"/>
      <c r="I27" s="43"/>
      <c r="J27" s="44"/>
    </row>
    <row r="28" ht="60">
      <c r="A28" s="35" t="s">
        <v>46</v>
      </c>
      <c r="B28" s="42"/>
      <c r="C28" s="43"/>
      <c r="D28" s="43"/>
      <c r="E28" s="37" t="s">
        <v>53</v>
      </c>
      <c r="F28" s="43"/>
      <c r="G28" s="43"/>
      <c r="H28" s="43"/>
      <c r="I28" s="43"/>
      <c r="J28" s="44"/>
    </row>
    <row r="29">
      <c r="A29" s="35" t="s">
        <v>38</v>
      </c>
      <c r="B29" s="35">
        <v>7</v>
      </c>
      <c r="C29" s="36" t="s">
        <v>68</v>
      </c>
      <c r="D29" s="35" t="s">
        <v>40</v>
      </c>
      <c r="E29" s="37" t="s">
        <v>69</v>
      </c>
      <c r="F29" s="38" t="s">
        <v>42</v>
      </c>
      <c r="G29" s="39">
        <v>1</v>
      </c>
      <c r="H29" s="40">
        <v>0</v>
      </c>
      <c r="I29" s="40">
        <f>ROUND(G29*H29,P4)</f>
        <v>0</v>
      </c>
      <c r="J29" s="38" t="s">
        <v>43</v>
      </c>
      <c r="O29" s="41">
        <f>I29*0.21</f>
        <v>0</v>
      </c>
      <c r="P29">
        <v>3</v>
      </c>
    </row>
    <row r="30">
      <c r="A30" s="35" t="s">
        <v>44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 ht="60">
      <c r="A31" s="35" t="s">
        <v>46</v>
      </c>
      <c r="B31" s="42"/>
      <c r="C31" s="43"/>
      <c r="D31" s="43"/>
      <c r="E31" s="37" t="s">
        <v>53</v>
      </c>
      <c r="F31" s="43"/>
      <c r="G31" s="43"/>
      <c r="H31" s="43"/>
      <c r="I31" s="43"/>
      <c r="J31" s="44"/>
    </row>
    <row r="32">
      <c r="A32" s="35" t="s">
        <v>38</v>
      </c>
      <c r="B32" s="35">
        <v>8</v>
      </c>
      <c r="C32" s="36" t="s">
        <v>71</v>
      </c>
      <c r="D32" s="35" t="s">
        <v>40</v>
      </c>
      <c r="E32" s="37" t="s">
        <v>72</v>
      </c>
      <c r="F32" s="38" t="s">
        <v>42</v>
      </c>
      <c r="G32" s="39">
        <v>1</v>
      </c>
      <c r="H32" s="40">
        <v>0</v>
      </c>
      <c r="I32" s="40">
        <f>ROUND(G32*H32,P4)</f>
        <v>0</v>
      </c>
      <c r="J32" s="38" t="s">
        <v>43</v>
      </c>
      <c r="O32" s="41">
        <f>I32*0.21</f>
        <v>0</v>
      </c>
      <c r="P32">
        <v>3</v>
      </c>
    </row>
    <row r="33" ht="195">
      <c r="A33" s="35" t="s">
        <v>44</v>
      </c>
      <c r="B33" s="42"/>
      <c r="C33" s="43"/>
      <c r="D33" s="43"/>
      <c r="E33" s="37" t="s">
        <v>73</v>
      </c>
      <c r="F33" s="43"/>
      <c r="G33" s="43"/>
      <c r="H33" s="43"/>
      <c r="I33" s="43"/>
      <c r="J33" s="44"/>
    </row>
    <row r="34" ht="60">
      <c r="A34" s="35" t="s">
        <v>46</v>
      </c>
      <c r="B34" s="42"/>
      <c r="C34" s="43"/>
      <c r="D34" s="43"/>
      <c r="E34" s="37" t="s">
        <v>53</v>
      </c>
      <c r="F34" s="43"/>
      <c r="G34" s="43"/>
      <c r="H34" s="43"/>
      <c r="I34" s="43"/>
      <c r="J34" s="44"/>
    </row>
    <row r="35">
      <c r="A35" s="35" t="s">
        <v>38</v>
      </c>
      <c r="B35" s="35">
        <v>9</v>
      </c>
      <c r="C35" s="36" t="s">
        <v>74</v>
      </c>
      <c r="D35" s="35" t="s">
        <v>40</v>
      </c>
      <c r="E35" s="37" t="s">
        <v>75</v>
      </c>
      <c r="F35" s="38" t="s">
        <v>42</v>
      </c>
      <c r="G35" s="39">
        <v>1</v>
      </c>
      <c r="H35" s="40">
        <v>0</v>
      </c>
      <c r="I35" s="40">
        <f>ROUND(G35*H35,P4)</f>
        <v>0</v>
      </c>
      <c r="J35" s="38" t="s">
        <v>43</v>
      </c>
      <c r="O35" s="41">
        <f>I35*0.21</f>
        <v>0</v>
      </c>
      <c r="P35">
        <v>3</v>
      </c>
    </row>
    <row r="36" ht="180">
      <c r="A36" s="35" t="s">
        <v>44</v>
      </c>
      <c r="B36" s="42"/>
      <c r="C36" s="43"/>
      <c r="D36" s="43"/>
      <c r="E36" s="37" t="s">
        <v>76</v>
      </c>
      <c r="F36" s="43"/>
      <c r="G36" s="43"/>
      <c r="H36" s="43"/>
      <c r="I36" s="43"/>
      <c r="J36" s="44"/>
    </row>
    <row r="37" ht="60">
      <c r="A37" s="35" t="s">
        <v>46</v>
      </c>
      <c r="B37" s="42"/>
      <c r="C37" s="43"/>
      <c r="D37" s="43"/>
      <c r="E37" s="37" t="s">
        <v>53</v>
      </c>
      <c r="F37" s="43"/>
      <c r="G37" s="43"/>
      <c r="H37" s="43"/>
      <c r="I37" s="43"/>
      <c r="J37" s="44"/>
    </row>
    <row r="38">
      <c r="A38" s="35" t="s">
        <v>38</v>
      </c>
      <c r="B38" s="35">
        <v>10</v>
      </c>
      <c r="C38" s="36" t="s">
        <v>77</v>
      </c>
      <c r="D38" s="35" t="s">
        <v>40</v>
      </c>
      <c r="E38" s="37" t="s">
        <v>78</v>
      </c>
      <c r="F38" s="38" t="s">
        <v>42</v>
      </c>
      <c r="G38" s="39">
        <v>1</v>
      </c>
      <c r="H38" s="40">
        <v>0</v>
      </c>
      <c r="I38" s="40">
        <f>ROUND(G38*H38,P4)</f>
        <v>0</v>
      </c>
      <c r="J38" s="38" t="s">
        <v>43</v>
      </c>
      <c r="O38" s="41">
        <f>I38*0.21</f>
        <v>0</v>
      </c>
      <c r="P38">
        <v>3</v>
      </c>
    </row>
    <row r="39" ht="90">
      <c r="A39" s="35" t="s">
        <v>44</v>
      </c>
      <c r="B39" s="42"/>
      <c r="C39" s="43"/>
      <c r="D39" s="43"/>
      <c r="E39" s="37" t="s">
        <v>79</v>
      </c>
      <c r="F39" s="43"/>
      <c r="G39" s="43"/>
      <c r="H39" s="43"/>
      <c r="I39" s="43"/>
      <c r="J39" s="44"/>
    </row>
    <row r="40" ht="135">
      <c r="A40" s="35" t="s">
        <v>46</v>
      </c>
      <c r="B40" s="42"/>
      <c r="C40" s="43"/>
      <c r="D40" s="43"/>
      <c r="E40" s="37" t="s">
        <v>80</v>
      </c>
      <c r="F40" s="43"/>
      <c r="G40" s="43"/>
      <c r="H40" s="43"/>
      <c r="I40" s="43"/>
      <c r="J40" s="44"/>
    </row>
    <row r="41">
      <c r="A41" s="35" t="s">
        <v>38</v>
      </c>
      <c r="B41" s="35">
        <v>11</v>
      </c>
      <c r="C41" s="36" t="s">
        <v>81</v>
      </c>
      <c r="D41" s="35" t="s">
        <v>40</v>
      </c>
      <c r="E41" s="37" t="s">
        <v>82</v>
      </c>
      <c r="F41" s="38" t="s">
        <v>42</v>
      </c>
      <c r="G41" s="39">
        <v>1</v>
      </c>
      <c r="H41" s="40">
        <v>0</v>
      </c>
      <c r="I41" s="40">
        <f>ROUND(G41*H41,P4)</f>
        <v>0</v>
      </c>
      <c r="J41" s="38" t="s">
        <v>43</v>
      </c>
      <c r="O41" s="41">
        <f>I41*0.21</f>
        <v>0</v>
      </c>
      <c r="P41">
        <v>3</v>
      </c>
    </row>
    <row r="42" ht="90">
      <c r="A42" s="35" t="s">
        <v>44</v>
      </c>
      <c r="B42" s="42"/>
      <c r="C42" s="43"/>
      <c r="D42" s="43"/>
      <c r="E42" s="37" t="s">
        <v>83</v>
      </c>
      <c r="F42" s="43"/>
      <c r="G42" s="43"/>
      <c r="H42" s="43"/>
      <c r="I42" s="43"/>
      <c r="J42" s="44"/>
    </row>
    <row r="43" ht="105">
      <c r="A43" s="35" t="s">
        <v>46</v>
      </c>
      <c r="B43" s="42"/>
      <c r="C43" s="43"/>
      <c r="D43" s="43"/>
      <c r="E43" s="37" t="s">
        <v>84</v>
      </c>
      <c r="F43" s="43"/>
      <c r="G43" s="43"/>
      <c r="H43" s="43"/>
      <c r="I43" s="43"/>
      <c r="J43" s="44"/>
    </row>
    <row r="44">
      <c r="A44" s="35" t="s">
        <v>38</v>
      </c>
      <c r="B44" s="35">
        <v>12</v>
      </c>
      <c r="C44" s="36" t="s">
        <v>85</v>
      </c>
      <c r="D44" s="35" t="s">
        <v>40</v>
      </c>
      <c r="E44" s="37" t="s">
        <v>86</v>
      </c>
      <c r="F44" s="38" t="s">
        <v>42</v>
      </c>
      <c r="G44" s="39">
        <v>1</v>
      </c>
      <c r="H44" s="40">
        <v>0</v>
      </c>
      <c r="I44" s="40">
        <f>ROUND(G44*H44,P4)</f>
        <v>0</v>
      </c>
      <c r="J44" s="38" t="s">
        <v>43</v>
      </c>
      <c r="O44" s="41">
        <f>I44*0.21</f>
        <v>0</v>
      </c>
      <c r="P44">
        <v>3</v>
      </c>
    </row>
    <row r="45">
      <c r="A45" s="35" t="s">
        <v>44</v>
      </c>
      <c r="B45" s="42"/>
      <c r="C45" s="43"/>
      <c r="D45" s="43"/>
      <c r="E45" s="37" t="s">
        <v>87</v>
      </c>
      <c r="F45" s="43"/>
      <c r="G45" s="43"/>
      <c r="H45" s="43"/>
      <c r="I45" s="43"/>
      <c r="J45" s="44"/>
    </row>
    <row r="46" ht="60">
      <c r="A46" s="35" t="s">
        <v>46</v>
      </c>
      <c r="B46" s="42"/>
      <c r="C46" s="43"/>
      <c r="D46" s="43"/>
      <c r="E46" s="37" t="s">
        <v>53</v>
      </c>
      <c r="F46" s="43"/>
      <c r="G46" s="43"/>
      <c r="H46" s="43"/>
      <c r="I46" s="43"/>
      <c r="J46" s="44"/>
    </row>
    <row r="47">
      <c r="A47" s="35" t="s">
        <v>38</v>
      </c>
      <c r="B47" s="35">
        <v>13</v>
      </c>
      <c r="C47" s="36" t="s">
        <v>88</v>
      </c>
      <c r="D47" s="35" t="s">
        <v>40</v>
      </c>
      <c r="E47" s="37" t="s">
        <v>89</v>
      </c>
      <c r="F47" s="38" t="s">
        <v>90</v>
      </c>
      <c r="G47" s="39">
        <v>2</v>
      </c>
      <c r="H47" s="40">
        <v>0</v>
      </c>
      <c r="I47" s="40">
        <f>ROUND(G47*H47,P4)</f>
        <v>0</v>
      </c>
      <c r="J47" s="38" t="s">
        <v>43</v>
      </c>
      <c r="O47" s="41">
        <f>I47*0.21</f>
        <v>0</v>
      </c>
      <c r="P47">
        <v>3</v>
      </c>
    </row>
    <row r="48" ht="60">
      <c r="A48" s="35" t="s">
        <v>44</v>
      </c>
      <c r="B48" s="42"/>
      <c r="C48" s="43"/>
      <c r="D48" s="43"/>
      <c r="E48" s="37" t="s">
        <v>91</v>
      </c>
      <c r="F48" s="43"/>
      <c r="G48" s="43"/>
      <c r="H48" s="43"/>
      <c r="I48" s="43"/>
      <c r="J48" s="44"/>
    </row>
    <row r="49" ht="135">
      <c r="A49" s="35" t="s">
        <v>46</v>
      </c>
      <c r="B49" s="42"/>
      <c r="C49" s="43"/>
      <c r="D49" s="43"/>
      <c r="E49" s="37" t="s">
        <v>92</v>
      </c>
      <c r="F49" s="43"/>
      <c r="G49" s="43"/>
      <c r="H49" s="43"/>
      <c r="I49" s="43"/>
      <c r="J49" s="44"/>
    </row>
    <row r="50">
      <c r="A50" s="35" t="s">
        <v>38</v>
      </c>
      <c r="B50" s="35">
        <v>14</v>
      </c>
      <c r="C50" s="36" t="s">
        <v>93</v>
      </c>
      <c r="D50" s="35" t="s">
        <v>40</v>
      </c>
      <c r="E50" s="37" t="s">
        <v>94</v>
      </c>
      <c r="F50" s="38" t="s">
        <v>42</v>
      </c>
      <c r="G50" s="39">
        <v>1</v>
      </c>
      <c r="H50" s="40">
        <v>0</v>
      </c>
      <c r="I50" s="40">
        <f>ROUND(G50*H50,P4)</f>
        <v>0</v>
      </c>
      <c r="J50" s="38" t="s">
        <v>43</v>
      </c>
      <c r="O50" s="41">
        <f>I50*0.21</f>
        <v>0</v>
      </c>
      <c r="P50">
        <v>3</v>
      </c>
    </row>
    <row r="51" ht="240">
      <c r="A51" s="35" t="s">
        <v>44</v>
      </c>
      <c r="B51" s="42"/>
      <c r="C51" s="43"/>
      <c r="D51" s="43"/>
      <c r="E51" s="37" t="s">
        <v>95</v>
      </c>
      <c r="F51" s="43"/>
      <c r="G51" s="43"/>
      <c r="H51" s="43"/>
      <c r="I51" s="43"/>
      <c r="J51" s="44"/>
    </row>
    <row r="52" ht="75">
      <c r="A52" s="35" t="s">
        <v>46</v>
      </c>
      <c r="B52" s="42"/>
      <c r="C52" s="43"/>
      <c r="D52" s="43"/>
      <c r="E52" s="37" t="s">
        <v>96</v>
      </c>
      <c r="F52" s="43"/>
      <c r="G52" s="43"/>
      <c r="H52" s="43"/>
      <c r="I52" s="43"/>
      <c r="J52" s="44"/>
    </row>
    <row r="53">
      <c r="A53" s="35" t="s">
        <v>38</v>
      </c>
      <c r="B53" s="35">
        <v>15</v>
      </c>
      <c r="C53" s="36" t="s">
        <v>97</v>
      </c>
      <c r="D53" s="35" t="s">
        <v>40</v>
      </c>
      <c r="E53" s="37" t="s">
        <v>98</v>
      </c>
      <c r="F53" s="38" t="s">
        <v>42</v>
      </c>
      <c r="G53" s="39">
        <v>1</v>
      </c>
      <c r="H53" s="40">
        <v>0</v>
      </c>
      <c r="I53" s="40">
        <f>ROUND(G53*H53,P4)</f>
        <v>0</v>
      </c>
      <c r="J53" s="38" t="s">
        <v>43</v>
      </c>
      <c r="O53" s="41">
        <f>I53*0.21</f>
        <v>0</v>
      </c>
      <c r="P53">
        <v>3</v>
      </c>
    </row>
    <row r="54" ht="180">
      <c r="A54" s="35" t="s">
        <v>44</v>
      </c>
      <c r="B54" s="42"/>
      <c r="C54" s="43"/>
      <c r="D54" s="43"/>
      <c r="E54" s="37" t="s">
        <v>99</v>
      </c>
      <c r="F54" s="43"/>
      <c r="G54" s="43"/>
      <c r="H54" s="43"/>
      <c r="I54" s="43"/>
      <c r="J54" s="44"/>
    </row>
    <row r="55" ht="60">
      <c r="A55" s="35" t="s">
        <v>46</v>
      </c>
      <c r="B55" s="46"/>
      <c r="C55" s="47"/>
      <c r="D55" s="47"/>
      <c r="E55" s="37" t="s">
        <v>100</v>
      </c>
      <c r="F55" s="47"/>
      <c r="G55" s="47"/>
      <c r="H55" s="47"/>
      <c r="I55" s="47"/>
      <c r="J5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SUMIFS(I8:I310,A8:A310,"SD")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SUMIFS(I9:I20,A9:A20,"P")</f>
        <v>0</v>
      </c>
      <c r="J8" s="34"/>
    </row>
    <row r="9">
      <c r="A9" s="35" t="s">
        <v>38</v>
      </c>
      <c r="B9" s="35">
        <v>1</v>
      </c>
      <c r="C9" s="36" t="s">
        <v>101</v>
      </c>
      <c r="D9" s="35" t="s">
        <v>40</v>
      </c>
      <c r="E9" s="37" t="s">
        <v>102</v>
      </c>
      <c r="F9" s="38" t="s">
        <v>103</v>
      </c>
      <c r="G9" s="39">
        <v>25.199999999999999</v>
      </c>
      <c r="H9" s="40">
        <v>0</v>
      </c>
      <c r="I9" s="40">
        <f>ROUND(G9*H9,P4)</f>
        <v>0</v>
      </c>
      <c r="J9" s="38" t="s">
        <v>43</v>
      </c>
      <c r="O9" s="41">
        <f>I9*0.21</f>
        <v>0</v>
      </c>
      <c r="P9">
        <v>3</v>
      </c>
    </row>
    <row r="10">
      <c r="A10" s="35" t="s">
        <v>44</v>
      </c>
      <c r="B10" s="42"/>
      <c r="C10" s="43"/>
      <c r="D10" s="43"/>
      <c r="E10" s="37" t="s">
        <v>104</v>
      </c>
      <c r="F10" s="43"/>
      <c r="G10" s="43"/>
      <c r="H10" s="43"/>
      <c r="I10" s="43"/>
      <c r="J10" s="44"/>
    </row>
    <row r="11">
      <c r="A11" s="35" t="s">
        <v>51</v>
      </c>
      <c r="B11" s="42"/>
      <c r="C11" s="43"/>
      <c r="D11" s="43"/>
      <c r="E11" s="45" t="s">
        <v>105</v>
      </c>
      <c r="F11" s="43"/>
      <c r="G11" s="43"/>
      <c r="H11" s="43"/>
      <c r="I11" s="43"/>
      <c r="J11" s="44"/>
    </row>
    <row r="12" ht="75">
      <c r="A12" s="35" t="s">
        <v>46</v>
      </c>
      <c r="B12" s="42"/>
      <c r="C12" s="43"/>
      <c r="D12" s="43"/>
      <c r="E12" s="37" t="s">
        <v>106</v>
      </c>
      <c r="F12" s="43"/>
      <c r="G12" s="43"/>
      <c r="H12" s="43"/>
      <c r="I12" s="43"/>
      <c r="J12" s="44"/>
    </row>
    <row r="13" ht="30">
      <c r="A13" s="35" t="s">
        <v>38</v>
      </c>
      <c r="B13" s="35">
        <v>2</v>
      </c>
      <c r="C13" s="36" t="s">
        <v>107</v>
      </c>
      <c r="D13" s="35" t="s">
        <v>40</v>
      </c>
      <c r="E13" s="37" t="s">
        <v>108</v>
      </c>
      <c r="F13" s="38" t="s">
        <v>109</v>
      </c>
      <c r="G13" s="39">
        <v>3067.7979999999998</v>
      </c>
      <c r="H13" s="40">
        <v>0</v>
      </c>
      <c r="I13" s="40">
        <f>ROUND(G13*H13,P4)</f>
        <v>0</v>
      </c>
      <c r="J13" s="38" t="s">
        <v>43</v>
      </c>
      <c r="O13" s="41">
        <f>I13*0.21</f>
        <v>0</v>
      </c>
      <c r="P13">
        <v>3</v>
      </c>
    </row>
    <row r="14">
      <c r="A14" s="35" t="s">
        <v>44</v>
      </c>
      <c r="B14" s="42"/>
      <c r="C14" s="43"/>
      <c r="D14" s="43"/>
      <c r="E14" s="49" t="s">
        <v>40</v>
      </c>
      <c r="F14" s="43"/>
      <c r="G14" s="43"/>
      <c r="H14" s="43"/>
      <c r="I14" s="43"/>
      <c r="J14" s="44"/>
    </row>
    <row r="15" ht="105">
      <c r="A15" s="35" t="s">
        <v>51</v>
      </c>
      <c r="B15" s="42"/>
      <c r="C15" s="43"/>
      <c r="D15" s="43"/>
      <c r="E15" s="45" t="s">
        <v>110</v>
      </c>
      <c r="F15" s="43"/>
      <c r="G15" s="43"/>
      <c r="H15" s="43"/>
      <c r="I15" s="43"/>
      <c r="J15" s="44"/>
    </row>
    <row r="16" ht="165">
      <c r="A16" s="35" t="s">
        <v>46</v>
      </c>
      <c r="B16" s="42"/>
      <c r="C16" s="43"/>
      <c r="D16" s="43"/>
      <c r="E16" s="37" t="s">
        <v>111</v>
      </c>
      <c r="F16" s="43"/>
      <c r="G16" s="43"/>
      <c r="H16" s="43"/>
      <c r="I16" s="43"/>
      <c r="J16" s="44"/>
    </row>
    <row r="17" ht="30">
      <c r="A17" s="35" t="s">
        <v>38</v>
      </c>
      <c r="B17" s="35">
        <v>3</v>
      </c>
      <c r="C17" s="36" t="s">
        <v>112</v>
      </c>
      <c r="D17" s="35" t="s">
        <v>40</v>
      </c>
      <c r="E17" s="37" t="s">
        <v>113</v>
      </c>
      <c r="F17" s="38" t="s">
        <v>109</v>
      </c>
      <c r="G17" s="39">
        <v>41.784999999999997</v>
      </c>
      <c r="H17" s="40">
        <v>0</v>
      </c>
      <c r="I17" s="40">
        <f>ROUND(G17*H17,P4)</f>
        <v>0</v>
      </c>
      <c r="J17" s="38" t="s">
        <v>43</v>
      </c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49" t="s">
        <v>40</v>
      </c>
      <c r="F18" s="43"/>
      <c r="G18" s="43"/>
      <c r="H18" s="43"/>
      <c r="I18" s="43"/>
      <c r="J18" s="44"/>
    </row>
    <row r="19" ht="105">
      <c r="A19" s="35" t="s">
        <v>51</v>
      </c>
      <c r="B19" s="42"/>
      <c r="C19" s="43"/>
      <c r="D19" s="43"/>
      <c r="E19" s="45" t="s">
        <v>114</v>
      </c>
      <c r="F19" s="43"/>
      <c r="G19" s="43"/>
      <c r="H19" s="43"/>
      <c r="I19" s="43"/>
      <c r="J19" s="44"/>
    </row>
    <row r="20" ht="165">
      <c r="A20" s="35" t="s">
        <v>46</v>
      </c>
      <c r="B20" s="42"/>
      <c r="C20" s="43"/>
      <c r="D20" s="43"/>
      <c r="E20" s="37" t="s">
        <v>111</v>
      </c>
      <c r="F20" s="43"/>
      <c r="G20" s="43"/>
      <c r="H20" s="43"/>
      <c r="I20" s="43"/>
      <c r="J20" s="44"/>
    </row>
    <row r="21">
      <c r="A21" s="29" t="s">
        <v>35</v>
      </c>
      <c r="B21" s="30"/>
      <c r="C21" s="31" t="s">
        <v>62</v>
      </c>
      <c r="D21" s="32"/>
      <c r="E21" s="29" t="s">
        <v>115</v>
      </c>
      <c r="F21" s="32"/>
      <c r="G21" s="32"/>
      <c r="H21" s="32"/>
      <c r="I21" s="33">
        <f>SUMIFS(I22:I112,A22:A112,"P")</f>
        <v>0</v>
      </c>
      <c r="J21" s="34"/>
    </row>
    <row r="22">
      <c r="A22" s="35" t="s">
        <v>38</v>
      </c>
      <c r="B22" s="35">
        <v>4</v>
      </c>
      <c r="C22" s="36" t="s">
        <v>116</v>
      </c>
      <c r="D22" s="35" t="s">
        <v>40</v>
      </c>
      <c r="E22" s="37" t="s">
        <v>117</v>
      </c>
      <c r="F22" s="38" t="s">
        <v>118</v>
      </c>
      <c r="G22" s="39">
        <v>138</v>
      </c>
      <c r="H22" s="40">
        <v>0</v>
      </c>
      <c r="I22" s="40">
        <f>ROUND(G22*H22,P4)</f>
        <v>0</v>
      </c>
      <c r="J22" s="38" t="s">
        <v>43</v>
      </c>
      <c r="O22" s="41">
        <f>I22*0.21</f>
        <v>0</v>
      </c>
      <c r="P22">
        <v>3</v>
      </c>
    </row>
    <row r="23" ht="60">
      <c r="A23" s="35" t="s">
        <v>44</v>
      </c>
      <c r="B23" s="42"/>
      <c r="C23" s="43"/>
      <c r="D23" s="43"/>
      <c r="E23" s="37" t="s">
        <v>119</v>
      </c>
      <c r="F23" s="43"/>
      <c r="G23" s="43"/>
      <c r="H23" s="43"/>
      <c r="I23" s="43"/>
      <c r="J23" s="44"/>
    </row>
    <row r="24">
      <c r="A24" s="35" t="s">
        <v>51</v>
      </c>
      <c r="B24" s="42"/>
      <c r="C24" s="43"/>
      <c r="D24" s="43"/>
      <c r="E24" s="45" t="s">
        <v>120</v>
      </c>
      <c r="F24" s="43"/>
      <c r="G24" s="43"/>
      <c r="H24" s="43"/>
      <c r="I24" s="43"/>
      <c r="J24" s="44"/>
    </row>
    <row r="25" ht="60">
      <c r="A25" s="35" t="s">
        <v>46</v>
      </c>
      <c r="B25" s="42"/>
      <c r="C25" s="43"/>
      <c r="D25" s="43"/>
      <c r="E25" s="37" t="s">
        <v>121</v>
      </c>
      <c r="F25" s="43"/>
      <c r="G25" s="43"/>
      <c r="H25" s="43"/>
      <c r="I25" s="43"/>
      <c r="J25" s="44"/>
    </row>
    <row r="26">
      <c r="A26" s="35" t="s">
        <v>38</v>
      </c>
      <c r="B26" s="35">
        <v>5</v>
      </c>
      <c r="C26" s="36" t="s">
        <v>122</v>
      </c>
      <c r="D26" s="35" t="s">
        <v>40</v>
      </c>
      <c r="E26" s="37" t="s">
        <v>123</v>
      </c>
      <c r="F26" s="38" t="s">
        <v>90</v>
      </c>
      <c r="G26" s="39">
        <v>1</v>
      </c>
      <c r="H26" s="40">
        <v>0</v>
      </c>
      <c r="I26" s="40">
        <f>ROUND(G26*H26,P4)</f>
        <v>0</v>
      </c>
      <c r="J26" s="38" t="s">
        <v>43</v>
      </c>
      <c r="O26" s="41">
        <f>I26*0.21</f>
        <v>0</v>
      </c>
      <c r="P26">
        <v>3</v>
      </c>
    </row>
    <row r="27">
      <c r="A27" s="35" t="s">
        <v>44</v>
      </c>
      <c r="B27" s="42"/>
      <c r="C27" s="43"/>
      <c r="D27" s="43"/>
      <c r="E27" s="37" t="s">
        <v>124</v>
      </c>
      <c r="F27" s="43"/>
      <c r="G27" s="43"/>
      <c r="H27" s="43"/>
      <c r="I27" s="43"/>
      <c r="J27" s="44"/>
    </row>
    <row r="28">
      <c r="A28" s="35" t="s">
        <v>51</v>
      </c>
      <c r="B28" s="42"/>
      <c r="C28" s="43"/>
      <c r="D28" s="43"/>
      <c r="E28" s="45" t="s">
        <v>52</v>
      </c>
      <c r="F28" s="43"/>
      <c r="G28" s="43"/>
      <c r="H28" s="43"/>
      <c r="I28" s="43"/>
      <c r="J28" s="44"/>
    </row>
    <row r="29" ht="225">
      <c r="A29" s="35" t="s">
        <v>46</v>
      </c>
      <c r="B29" s="42"/>
      <c r="C29" s="43"/>
      <c r="D29" s="43"/>
      <c r="E29" s="37" t="s">
        <v>125</v>
      </c>
      <c r="F29" s="43"/>
      <c r="G29" s="43"/>
      <c r="H29" s="43"/>
      <c r="I29" s="43"/>
      <c r="J29" s="44"/>
    </row>
    <row r="30">
      <c r="A30" s="35" t="s">
        <v>38</v>
      </c>
      <c r="B30" s="35">
        <v>6</v>
      </c>
      <c r="C30" s="36" t="s">
        <v>126</v>
      </c>
      <c r="D30" s="35" t="s">
        <v>40</v>
      </c>
      <c r="E30" s="37" t="s">
        <v>127</v>
      </c>
      <c r="F30" s="38" t="s">
        <v>103</v>
      </c>
      <c r="G30" s="39">
        <v>63.298000000000002</v>
      </c>
      <c r="H30" s="40">
        <v>0</v>
      </c>
      <c r="I30" s="40">
        <f>ROUND(G30*H30,P4)</f>
        <v>0</v>
      </c>
      <c r="J30" s="38" t="s">
        <v>43</v>
      </c>
      <c r="O30" s="41">
        <f>I30*0.21</f>
        <v>0</v>
      </c>
      <c r="P30">
        <v>3</v>
      </c>
    </row>
    <row r="31" ht="45">
      <c r="A31" s="35" t="s">
        <v>44</v>
      </c>
      <c r="B31" s="42"/>
      <c r="C31" s="43"/>
      <c r="D31" s="43"/>
      <c r="E31" s="37" t="s">
        <v>128</v>
      </c>
      <c r="F31" s="43"/>
      <c r="G31" s="43"/>
      <c r="H31" s="43"/>
      <c r="I31" s="43"/>
      <c r="J31" s="44"/>
    </row>
    <row r="32" ht="60">
      <c r="A32" s="35" t="s">
        <v>51</v>
      </c>
      <c r="B32" s="42"/>
      <c r="C32" s="43"/>
      <c r="D32" s="43"/>
      <c r="E32" s="45" t="s">
        <v>129</v>
      </c>
      <c r="F32" s="43"/>
      <c r="G32" s="43"/>
      <c r="H32" s="43"/>
      <c r="I32" s="43"/>
      <c r="J32" s="44"/>
    </row>
    <row r="33" ht="120">
      <c r="A33" s="35" t="s">
        <v>46</v>
      </c>
      <c r="B33" s="42"/>
      <c r="C33" s="43"/>
      <c r="D33" s="43"/>
      <c r="E33" s="37" t="s">
        <v>130</v>
      </c>
      <c r="F33" s="43"/>
      <c r="G33" s="43"/>
      <c r="H33" s="43"/>
      <c r="I33" s="43"/>
      <c r="J33" s="44"/>
    </row>
    <row r="34">
      <c r="A34" s="35" t="s">
        <v>38</v>
      </c>
      <c r="B34" s="35">
        <v>7</v>
      </c>
      <c r="C34" s="36" t="s">
        <v>131</v>
      </c>
      <c r="D34" s="35" t="s">
        <v>40</v>
      </c>
      <c r="E34" s="37" t="s">
        <v>132</v>
      </c>
      <c r="F34" s="38" t="s">
        <v>103</v>
      </c>
      <c r="G34" s="39">
        <v>2</v>
      </c>
      <c r="H34" s="40">
        <v>0</v>
      </c>
      <c r="I34" s="40">
        <f>ROUND(G34*H34,P4)</f>
        <v>0</v>
      </c>
      <c r="J34" s="38" t="s">
        <v>43</v>
      </c>
      <c r="O34" s="41">
        <f>I34*0.21</f>
        <v>0</v>
      </c>
      <c r="P34">
        <v>3</v>
      </c>
    </row>
    <row r="35" ht="60">
      <c r="A35" s="35" t="s">
        <v>44</v>
      </c>
      <c r="B35" s="42"/>
      <c r="C35" s="43"/>
      <c r="D35" s="43"/>
      <c r="E35" s="37" t="s">
        <v>133</v>
      </c>
      <c r="F35" s="43"/>
      <c r="G35" s="43"/>
      <c r="H35" s="43"/>
      <c r="I35" s="43"/>
      <c r="J35" s="44"/>
    </row>
    <row r="36">
      <c r="A36" s="35" t="s">
        <v>51</v>
      </c>
      <c r="B36" s="42"/>
      <c r="C36" s="43"/>
      <c r="D36" s="43"/>
      <c r="E36" s="45" t="s">
        <v>134</v>
      </c>
      <c r="F36" s="43"/>
      <c r="G36" s="43"/>
      <c r="H36" s="43"/>
      <c r="I36" s="43"/>
      <c r="J36" s="44"/>
    </row>
    <row r="37" ht="135">
      <c r="A37" s="35" t="s">
        <v>46</v>
      </c>
      <c r="B37" s="42"/>
      <c r="C37" s="43"/>
      <c r="D37" s="43"/>
      <c r="E37" s="37" t="s">
        <v>135</v>
      </c>
      <c r="F37" s="43"/>
      <c r="G37" s="43"/>
      <c r="H37" s="43"/>
      <c r="I37" s="43"/>
      <c r="J37" s="44"/>
    </row>
    <row r="38">
      <c r="A38" s="35" t="s">
        <v>38</v>
      </c>
      <c r="B38" s="35">
        <v>8</v>
      </c>
      <c r="C38" s="36" t="s">
        <v>136</v>
      </c>
      <c r="D38" s="35" t="s">
        <v>40</v>
      </c>
      <c r="E38" s="37" t="s">
        <v>137</v>
      </c>
      <c r="F38" s="38" t="s">
        <v>103</v>
      </c>
      <c r="G38" s="39">
        <v>2.29</v>
      </c>
      <c r="H38" s="40">
        <v>0</v>
      </c>
      <c r="I38" s="40">
        <f>ROUND(G38*H38,P4)</f>
        <v>0</v>
      </c>
      <c r="J38" s="38" t="s">
        <v>43</v>
      </c>
      <c r="O38" s="41">
        <f>I38*0.21</f>
        <v>0</v>
      </c>
      <c r="P38">
        <v>3</v>
      </c>
    </row>
    <row r="39" ht="60">
      <c r="A39" s="35" t="s">
        <v>44</v>
      </c>
      <c r="B39" s="42"/>
      <c r="C39" s="43"/>
      <c r="D39" s="43"/>
      <c r="E39" s="37" t="s">
        <v>133</v>
      </c>
      <c r="F39" s="43"/>
      <c r="G39" s="43"/>
      <c r="H39" s="43"/>
      <c r="I39" s="43"/>
      <c r="J39" s="44"/>
    </row>
    <row r="40" ht="75">
      <c r="A40" s="35" t="s">
        <v>51</v>
      </c>
      <c r="B40" s="42"/>
      <c r="C40" s="43"/>
      <c r="D40" s="43"/>
      <c r="E40" s="45" t="s">
        <v>138</v>
      </c>
      <c r="F40" s="43"/>
      <c r="G40" s="43"/>
      <c r="H40" s="43"/>
      <c r="I40" s="43"/>
      <c r="J40" s="44"/>
    </row>
    <row r="41" ht="135">
      <c r="A41" s="35" t="s">
        <v>46</v>
      </c>
      <c r="B41" s="42"/>
      <c r="C41" s="43"/>
      <c r="D41" s="43"/>
      <c r="E41" s="37" t="s">
        <v>135</v>
      </c>
      <c r="F41" s="43"/>
      <c r="G41" s="43"/>
      <c r="H41" s="43"/>
      <c r="I41" s="43"/>
      <c r="J41" s="44"/>
    </row>
    <row r="42" ht="30">
      <c r="A42" s="35" t="s">
        <v>38</v>
      </c>
      <c r="B42" s="35">
        <v>9</v>
      </c>
      <c r="C42" s="36" t="s">
        <v>139</v>
      </c>
      <c r="D42" s="35" t="s">
        <v>40</v>
      </c>
      <c r="E42" s="37" t="s">
        <v>140</v>
      </c>
      <c r="F42" s="38" t="s">
        <v>103</v>
      </c>
      <c r="G42" s="39">
        <v>446.31</v>
      </c>
      <c r="H42" s="40">
        <v>0</v>
      </c>
      <c r="I42" s="40">
        <f>ROUND(G42*H42,P4)</f>
        <v>0</v>
      </c>
      <c r="J42" s="38" t="s">
        <v>43</v>
      </c>
      <c r="O42" s="41">
        <f>I42*0.21</f>
        <v>0</v>
      </c>
      <c r="P42">
        <v>3</v>
      </c>
    </row>
    <row r="43" ht="75">
      <c r="A43" s="35" t="s">
        <v>44</v>
      </c>
      <c r="B43" s="42"/>
      <c r="C43" s="43"/>
      <c r="D43" s="43"/>
      <c r="E43" s="37" t="s">
        <v>141</v>
      </c>
      <c r="F43" s="43"/>
      <c r="G43" s="43"/>
      <c r="H43" s="43"/>
      <c r="I43" s="43"/>
      <c r="J43" s="44"/>
    </row>
    <row r="44" ht="45">
      <c r="A44" s="35" t="s">
        <v>51</v>
      </c>
      <c r="B44" s="42"/>
      <c r="C44" s="43"/>
      <c r="D44" s="43"/>
      <c r="E44" s="45" t="s">
        <v>142</v>
      </c>
      <c r="F44" s="43"/>
      <c r="G44" s="43"/>
      <c r="H44" s="43"/>
      <c r="I44" s="43"/>
      <c r="J44" s="44"/>
    </row>
    <row r="45" ht="120">
      <c r="A45" s="35" t="s">
        <v>46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 ht="30">
      <c r="A46" s="35" t="s">
        <v>38</v>
      </c>
      <c r="B46" s="35">
        <v>10</v>
      </c>
      <c r="C46" s="36" t="s">
        <v>139</v>
      </c>
      <c r="D46" s="35" t="s">
        <v>143</v>
      </c>
      <c r="E46" s="37" t="s">
        <v>140</v>
      </c>
      <c r="F46" s="38" t="s">
        <v>103</v>
      </c>
      <c r="G46" s="39">
        <v>110.556</v>
      </c>
      <c r="H46" s="40">
        <v>0</v>
      </c>
      <c r="I46" s="40">
        <f>ROUND(G46*H46,P4)</f>
        <v>0</v>
      </c>
      <c r="J46" s="38" t="s">
        <v>43</v>
      </c>
      <c r="O46" s="41">
        <f>I46*0.21</f>
        <v>0</v>
      </c>
      <c r="P46">
        <v>3</v>
      </c>
    </row>
    <row r="47" ht="45">
      <c r="A47" s="35" t="s">
        <v>44</v>
      </c>
      <c r="B47" s="42"/>
      <c r="C47" s="43"/>
      <c r="D47" s="43"/>
      <c r="E47" s="37" t="s">
        <v>144</v>
      </c>
      <c r="F47" s="43"/>
      <c r="G47" s="43"/>
      <c r="H47" s="43"/>
      <c r="I47" s="43"/>
      <c r="J47" s="44"/>
    </row>
    <row r="48" ht="30">
      <c r="A48" s="35" t="s">
        <v>51</v>
      </c>
      <c r="B48" s="42"/>
      <c r="C48" s="43"/>
      <c r="D48" s="43"/>
      <c r="E48" s="45" t="s">
        <v>145</v>
      </c>
      <c r="F48" s="43"/>
      <c r="G48" s="43"/>
      <c r="H48" s="43"/>
      <c r="I48" s="43"/>
      <c r="J48" s="44"/>
    </row>
    <row r="49" ht="120">
      <c r="A49" s="35" t="s">
        <v>46</v>
      </c>
      <c r="B49" s="42"/>
      <c r="C49" s="43"/>
      <c r="D49" s="43"/>
      <c r="E49" s="37" t="s">
        <v>130</v>
      </c>
      <c r="F49" s="43"/>
      <c r="G49" s="43"/>
      <c r="H49" s="43"/>
      <c r="I49" s="43"/>
      <c r="J49" s="44"/>
    </row>
    <row r="50">
      <c r="A50" s="35" t="s">
        <v>38</v>
      </c>
      <c r="B50" s="35">
        <v>11</v>
      </c>
      <c r="C50" s="36" t="s">
        <v>146</v>
      </c>
      <c r="D50" s="35" t="s">
        <v>40</v>
      </c>
      <c r="E50" s="37" t="s">
        <v>147</v>
      </c>
      <c r="F50" s="38" t="s">
        <v>103</v>
      </c>
      <c r="G50" s="39">
        <v>117.52</v>
      </c>
      <c r="H50" s="40">
        <v>0</v>
      </c>
      <c r="I50" s="40">
        <f>ROUND(G50*H50,P4)</f>
        <v>0</v>
      </c>
      <c r="J50" s="38" t="s">
        <v>43</v>
      </c>
      <c r="O50" s="41">
        <f>I50*0.21</f>
        <v>0</v>
      </c>
      <c r="P50">
        <v>3</v>
      </c>
    </row>
    <row r="51" ht="45">
      <c r="A51" s="35" t="s">
        <v>44</v>
      </c>
      <c r="B51" s="42"/>
      <c r="C51" s="43"/>
      <c r="D51" s="43"/>
      <c r="E51" s="37" t="s">
        <v>148</v>
      </c>
      <c r="F51" s="43"/>
      <c r="G51" s="43"/>
      <c r="H51" s="43"/>
      <c r="I51" s="43"/>
      <c r="J51" s="44"/>
    </row>
    <row r="52" ht="45">
      <c r="A52" s="35" t="s">
        <v>51</v>
      </c>
      <c r="B52" s="42"/>
      <c r="C52" s="43"/>
      <c r="D52" s="43"/>
      <c r="E52" s="45" t="s">
        <v>149</v>
      </c>
      <c r="F52" s="43"/>
      <c r="G52" s="43"/>
      <c r="H52" s="43"/>
      <c r="I52" s="43"/>
      <c r="J52" s="44"/>
    </row>
    <row r="53" ht="120">
      <c r="A53" s="35" t="s">
        <v>46</v>
      </c>
      <c r="B53" s="42"/>
      <c r="C53" s="43"/>
      <c r="D53" s="43"/>
      <c r="E53" s="37" t="s">
        <v>130</v>
      </c>
      <c r="F53" s="43"/>
      <c r="G53" s="43"/>
      <c r="H53" s="43"/>
      <c r="I53" s="43"/>
      <c r="J53" s="44"/>
    </row>
    <row r="54">
      <c r="A54" s="35" t="s">
        <v>38</v>
      </c>
      <c r="B54" s="35">
        <v>12</v>
      </c>
      <c r="C54" s="36" t="s">
        <v>150</v>
      </c>
      <c r="D54" s="35" t="s">
        <v>40</v>
      </c>
      <c r="E54" s="37" t="s">
        <v>151</v>
      </c>
      <c r="F54" s="38" t="s">
        <v>103</v>
      </c>
      <c r="G54" s="39">
        <v>0.5</v>
      </c>
      <c r="H54" s="40">
        <v>0</v>
      </c>
      <c r="I54" s="40">
        <f>ROUND(G54*H54,P4)</f>
        <v>0</v>
      </c>
      <c r="J54" s="38" t="s">
        <v>43</v>
      </c>
      <c r="O54" s="41">
        <f>I54*0.21</f>
        <v>0</v>
      </c>
      <c r="P54">
        <v>3</v>
      </c>
    </row>
    <row r="55" ht="60">
      <c r="A55" s="35" t="s">
        <v>44</v>
      </c>
      <c r="B55" s="42"/>
      <c r="C55" s="43"/>
      <c r="D55" s="43"/>
      <c r="E55" s="37" t="s">
        <v>119</v>
      </c>
      <c r="F55" s="43"/>
      <c r="G55" s="43"/>
      <c r="H55" s="43"/>
      <c r="I55" s="43"/>
      <c r="J55" s="44"/>
    </row>
    <row r="56">
      <c r="A56" s="35" t="s">
        <v>51</v>
      </c>
      <c r="B56" s="42"/>
      <c r="C56" s="43"/>
      <c r="D56" s="43"/>
      <c r="E56" s="45" t="s">
        <v>152</v>
      </c>
      <c r="F56" s="43"/>
      <c r="G56" s="43"/>
      <c r="H56" s="43"/>
      <c r="I56" s="43"/>
      <c r="J56" s="44"/>
    </row>
    <row r="57" ht="120">
      <c r="A57" s="35" t="s">
        <v>46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38</v>
      </c>
      <c r="B58" s="35">
        <v>13</v>
      </c>
      <c r="C58" s="36" t="s">
        <v>153</v>
      </c>
      <c r="D58" s="35" t="s">
        <v>40</v>
      </c>
      <c r="E58" s="37" t="s">
        <v>154</v>
      </c>
      <c r="F58" s="38" t="s">
        <v>155</v>
      </c>
      <c r="G58" s="39">
        <v>110</v>
      </c>
      <c r="H58" s="40">
        <v>0</v>
      </c>
      <c r="I58" s="40">
        <f>ROUND(G58*H58,P4)</f>
        <v>0</v>
      </c>
      <c r="J58" s="38" t="s">
        <v>43</v>
      </c>
      <c r="O58" s="41">
        <f>I58*0.21</f>
        <v>0</v>
      </c>
      <c r="P58">
        <v>3</v>
      </c>
    </row>
    <row r="59" ht="60">
      <c r="A59" s="35" t="s">
        <v>44</v>
      </c>
      <c r="B59" s="42"/>
      <c r="C59" s="43"/>
      <c r="D59" s="43"/>
      <c r="E59" s="37" t="s">
        <v>133</v>
      </c>
      <c r="F59" s="43"/>
      <c r="G59" s="43"/>
      <c r="H59" s="43"/>
      <c r="I59" s="43"/>
      <c r="J59" s="44"/>
    </row>
    <row r="60">
      <c r="A60" s="35" t="s">
        <v>51</v>
      </c>
      <c r="B60" s="42"/>
      <c r="C60" s="43"/>
      <c r="D60" s="43"/>
      <c r="E60" s="45" t="s">
        <v>156</v>
      </c>
      <c r="F60" s="43"/>
      <c r="G60" s="43"/>
      <c r="H60" s="43"/>
      <c r="I60" s="43"/>
      <c r="J60" s="44"/>
    </row>
    <row r="61" ht="120">
      <c r="A61" s="35" t="s">
        <v>46</v>
      </c>
      <c r="B61" s="42"/>
      <c r="C61" s="43"/>
      <c r="D61" s="43"/>
      <c r="E61" s="37" t="s">
        <v>130</v>
      </c>
      <c r="F61" s="43"/>
      <c r="G61" s="43"/>
      <c r="H61" s="43"/>
      <c r="I61" s="43"/>
      <c r="J61" s="44"/>
    </row>
    <row r="62">
      <c r="A62" s="35" t="s">
        <v>38</v>
      </c>
      <c r="B62" s="35">
        <v>14</v>
      </c>
      <c r="C62" s="36" t="s">
        <v>157</v>
      </c>
      <c r="D62" s="35" t="s">
        <v>40</v>
      </c>
      <c r="E62" s="37" t="s">
        <v>158</v>
      </c>
      <c r="F62" s="38" t="s">
        <v>155</v>
      </c>
      <c r="G62" s="39">
        <v>96</v>
      </c>
      <c r="H62" s="40">
        <v>0</v>
      </c>
      <c r="I62" s="40">
        <f>ROUND(G62*H62,P4)</f>
        <v>0</v>
      </c>
      <c r="J62" s="38" t="s">
        <v>43</v>
      </c>
      <c r="O62" s="41">
        <f>I62*0.21</f>
        <v>0</v>
      </c>
      <c r="P62">
        <v>3</v>
      </c>
    </row>
    <row r="63">
      <c r="A63" s="35" t="s">
        <v>44</v>
      </c>
      <c r="B63" s="42"/>
      <c r="C63" s="43"/>
      <c r="D63" s="43"/>
      <c r="E63" s="49" t="s">
        <v>40</v>
      </c>
      <c r="F63" s="43"/>
      <c r="G63" s="43"/>
      <c r="H63" s="43"/>
      <c r="I63" s="43"/>
      <c r="J63" s="44"/>
    </row>
    <row r="64">
      <c r="A64" s="35" t="s">
        <v>51</v>
      </c>
      <c r="B64" s="42"/>
      <c r="C64" s="43"/>
      <c r="D64" s="43"/>
      <c r="E64" s="45" t="s">
        <v>159</v>
      </c>
      <c r="F64" s="43"/>
      <c r="G64" s="43"/>
      <c r="H64" s="43"/>
      <c r="I64" s="43"/>
      <c r="J64" s="44"/>
    </row>
    <row r="65" ht="75">
      <c r="A65" s="35" t="s">
        <v>46</v>
      </c>
      <c r="B65" s="42"/>
      <c r="C65" s="43"/>
      <c r="D65" s="43"/>
      <c r="E65" s="37" t="s">
        <v>160</v>
      </c>
      <c r="F65" s="43"/>
      <c r="G65" s="43"/>
      <c r="H65" s="43"/>
      <c r="I65" s="43"/>
      <c r="J65" s="44"/>
    </row>
    <row r="66">
      <c r="A66" s="35" t="s">
        <v>38</v>
      </c>
      <c r="B66" s="35">
        <v>15</v>
      </c>
      <c r="C66" s="36" t="s">
        <v>161</v>
      </c>
      <c r="D66" s="35" t="s">
        <v>40</v>
      </c>
      <c r="E66" s="37" t="s">
        <v>162</v>
      </c>
      <c r="F66" s="38" t="s">
        <v>103</v>
      </c>
      <c r="G66" s="39">
        <v>596.68899999999996</v>
      </c>
      <c r="H66" s="40">
        <v>0</v>
      </c>
      <c r="I66" s="40">
        <f>ROUND(G66*H66,P4)</f>
        <v>0</v>
      </c>
      <c r="J66" s="38" t="s">
        <v>43</v>
      </c>
      <c r="O66" s="41">
        <f>I66*0.21</f>
        <v>0</v>
      </c>
      <c r="P66">
        <v>3</v>
      </c>
    </row>
    <row r="67" ht="60">
      <c r="A67" s="35" t="s">
        <v>44</v>
      </c>
      <c r="B67" s="42"/>
      <c r="C67" s="43"/>
      <c r="D67" s="43"/>
      <c r="E67" s="37" t="s">
        <v>119</v>
      </c>
      <c r="F67" s="43"/>
      <c r="G67" s="43"/>
      <c r="H67" s="43"/>
      <c r="I67" s="43"/>
      <c r="J67" s="44"/>
    </row>
    <row r="68" ht="135">
      <c r="A68" s="35" t="s">
        <v>51</v>
      </c>
      <c r="B68" s="42"/>
      <c r="C68" s="43"/>
      <c r="D68" s="43"/>
      <c r="E68" s="45" t="s">
        <v>163</v>
      </c>
      <c r="F68" s="43"/>
      <c r="G68" s="43"/>
      <c r="H68" s="43"/>
      <c r="I68" s="43"/>
      <c r="J68" s="44"/>
    </row>
    <row r="69" ht="409.5">
      <c r="A69" s="35" t="s">
        <v>46</v>
      </c>
      <c r="B69" s="42"/>
      <c r="C69" s="43"/>
      <c r="D69" s="43"/>
      <c r="E69" s="37" t="s">
        <v>164</v>
      </c>
      <c r="F69" s="43"/>
      <c r="G69" s="43"/>
      <c r="H69" s="43"/>
      <c r="I69" s="43"/>
      <c r="J69" s="44"/>
    </row>
    <row r="70">
      <c r="A70" s="35" t="s">
        <v>38</v>
      </c>
      <c r="B70" s="35">
        <v>16</v>
      </c>
      <c r="C70" s="36" t="s">
        <v>165</v>
      </c>
      <c r="D70" s="35" t="s">
        <v>40</v>
      </c>
      <c r="E70" s="37" t="s">
        <v>166</v>
      </c>
      <c r="F70" s="38" t="s">
        <v>103</v>
      </c>
      <c r="G70" s="39">
        <v>294.30399999999997</v>
      </c>
      <c r="H70" s="40">
        <v>0</v>
      </c>
      <c r="I70" s="40">
        <f>ROUND(G70*H70,P4)</f>
        <v>0</v>
      </c>
      <c r="J70" s="38" t="s">
        <v>43</v>
      </c>
      <c r="O70" s="41">
        <f>I70*0.21</f>
        <v>0</v>
      </c>
      <c r="P70">
        <v>3</v>
      </c>
    </row>
    <row r="71" ht="90">
      <c r="A71" s="35" t="s">
        <v>44</v>
      </c>
      <c r="B71" s="42"/>
      <c r="C71" s="43"/>
      <c r="D71" s="43"/>
      <c r="E71" s="37" t="s">
        <v>167</v>
      </c>
      <c r="F71" s="43"/>
      <c r="G71" s="43"/>
      <c r="H71" s="43"/>
      <c r="I71" s="43"/>
      <c r="J71" s="44"/>
    </row>
    <row r="72">
      <c r="A72" s="35" t="s">
        <v>51</v>
      </c>
      <c r="B72" s="42"/>
      <c r="C72" s="43"/>
      <c r="D72" s="43"/>
      <c r="E72" s="45" t="s">
        <v>168</v>
      </c>
      <c r="F72" s="43"/>
      <c r="G72" s="43"/>
      <c r="H72" s="43"/>
      <c r="I72" s="43"/>
      <c r="J72" s="44"/>
    </row>
    <row r="73" ht="405">
      <c r="A73" s="35" t="s">
        <v>46</v>
      </c>
      <c r="B73" s="42"/>
      <c r="C73" s="43"/>
      <c r="D73" s="43"/>
      <c r="E73" s="37" t="s">
        <v>169</v>
      </c>
      <c r="F73" s="43"/>
      <c r="G73" s="43"/>
      <c r="H73" s="43"/>
      <c r="I73" s="43"/>
      <c r="J73" s="44"/>
    </row>
    <row r="74">
      <c r="A74" s="35" t="s">
        <v>38</v>
      </c>
      <c r="B74" s="35">
        <v>17</v>
      </c>
      <c r="C74" s="36" t="s">
        <v>170</v>
      </c>
      <c r="D74" s="35" t="s">
        <v>40</v>
      </c>
      <c r="E74" s="37" t="s">
        <v>171</v>
      </c>
      <c r="F74" s="38" t="s">
        <v>103</v>
      </c>
      <c r="G74" s="39">
        <v>37</v>
      </c>
      <c r="H74" s="40">
        <v>0</v>
      </c>
      <c r="I74" s="40">
        <f>ROUND(G74*H74,P4)</f>
        <v>0</v>
      </c>
      <c r="J74" s="38" t="s">
        <v>43</v>
      </c>
      <c r="O74" s="41">
        <f>I74*0.21</f>
        <v>0</v>
      </c>
      <c r="P74">
        <v>3</v>
      </c>
    </row>
    <row r="75" ht="60">
      <c r="A75" s="35" t="s">
        <v>44</v>
      </c>
      <c r="B75" s="42"/>
      <c r="C75" s="43"/>
      <c r="D75" s="43"/>
      <c r="E75" s="37" t="s">
        <v>119</v>
      </c>
      <c r="F75" s="43"/>
      <c r="G75" s="43"/>
      <c r="H75" s="43"/>
      <c r="I75" s="43"/>
      <c r="J75" s="44"/>
    </row>
    <row r="76" ht="45">
      <c r="A76" s="35" t="s">
        <v>51</v>
      </c>
      <c r="B76" s="42"/>
      <c r="C76" s="43"/>
      <c r="D76" s="43"/>
      <c r="E76" s="45" t="s">
        <v>172</v>
      </c>
      <c r="F76" s="43"/>
      <c r="G76" s="43"/>
      <c r="H76" s="43"/>
      <c r="I76" s="43"/>
      <c r="J76" s="44"/>
    </row>
    <row r="77" ht="409.5">
      <c r="A77" s="35" t="s">
        <v>46</v>
      </c>
      <c r="B77" s="42"/>
      <c r="C77" s="43"/>
      <c r="D77" s="43"/>
      <c r="E77" s="37" t="s">
        <v>173</v>
      </c>
      <c r="F77" s="43"/>
      <c r="G77" s="43"/>
      <c r="H77" s="43"/>
      <c r="I77" s="43"/>
      <c r="J77" s="44"/>
    </row>
    <row r="78">
      <c r="A78" s="35" t="s">
        <v>38</v>
      </c>
      <c r="B78" s="35">
        <v>18</v>
      </c>
      <c r="C78" s="36" t="s">
        <v>174</v>
      </c>
      <c r="D78" s="35" t="s">
        <v>40</v>
      </c>
      <c r="E78" s="37" t="s">
        <v>175</v>
      </c>
      <c r="F78" s="38" t="s">
        <v>103</v>
      </c>
      <c r="G78" s="39">
        <v>295.52999999999997</v>
      </c>
      <c r="H78" s="40">
        <v>0</v>
      </c>
      <c r="I78" s="40">
        <f>ROUND(G78*H78,P4)</f>
        <v>0</v>
      </c>
      <c r="J78" s="38" t="s">
        <v>43</v>
      </c>
      <c r="O78" s="41">
        <f>I78*0.21</f>
        <v>0</v>
      </c>
      <c r="P78">
        <v>3</v>
      </c>
    </row>
    <row r="79" ht="60">
      <c r="A79" s="35" t="s">
        <v>44</v>
      </c>
      <c r="B79" s="42"/>
      <c r="C79" s="43"/>
      <c r="D79" s="43"/>
      <c r="E79" s="37" t="s">
        <v>119</v>
      </c>
      <c r="F79" s="43"/>
      <c r="G79" s="43"/>
      <c r="H79" s="43"/>
      <c r="I79" s="43"/>
      <c r="J79" s="44"/>
    </row>
    <row r="80" ht="60">
      <c r="A80" s="35" t="s">
        <v>51</v>
      </c>
      <c r="B80" s="42"/>
      <c r="C80" s="43"/>
      <c r="D80" s="43"/>
      <c r="E80" s="45" t="s">
        <v>176</v>
      </c>
      <c r="F80" s="43"/>
      <c r="G80" s="43"/>
      <c r="H80" s="43"/>
      <c r="I80" s="43"/>
      <c r="J80" s="44"/>
    </row>
    <row r="81" ht="409.5">
      <c r="A81" s="35" t="s">
        <v>46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38</v>
      </c>
      <c r="B82" s="35">
        <v>19</v>
      </c>
      <c r="C82" s="36" t="s">
        <v>177</v>
      </c>
      <c r="D82" s="35" t="s">
        <v>40</v>
      </c>
      <c r="E82" s="37" t="s">
        <v>178</v>
      </c>
      <c r="F82" s="38" t="s">
        <v>103</v>
      </c>
      <c r="G82" s="39">
        <v>0</v>
      </c>
      <c r="H82" s="40">
        <v>0</v>
      </c>
      <c r="I82" s="40">
        <f>ROUND(G82*H82,P4)</f>
        <v>0</v>
      </c>
      <c r="J82" s="38" t="s">
        <v>43</v>
      </c>
      <c r="O82" s="41">
        <f>I82*0.21</f>
        <v>0</v>
      </c>
      <c r="P82">
        <v>3</v>
      </c>
    </row>
    <row r="83">
      <c r="A83" s="35" t="s">
        <v>44</v>
      </c>
      <c r="B83" s="42"/>
      <c r="C83" s="43"/>
      <c r="D83" s="43"/>
      <c r="E83" s="49" t="s">
        <v>40</v>
      </c>
      <c r="F83" s="43"/>
      <c r="G83" s="43"/>
      <c r="H83" s="43"/>
      <c r="I83" s="43"/>
      <c r="J83" s="44"/>
    </row>
    <row r="84" ht="375">
      <c r="A84" s="35" t="s">
        <v>46</v>
      </c>
      <c r="B84" s="42"/>
      <c r="C84" s="43"/>
      <c r="D84" s="43"/>
      <c r="E84" s="37" t="s">
        <v>179</v>
      </c>
      <c r="F84" s="43"/>
      <c r="G84" s="43"/>
      <c r="H84" s="43"/>
      <c r="I84" s="43"/>
      <c r="J84" s="44"/>
    </row>
    <row r="85">
      <c r="A85" s="35" t="s">
        <v>38</v>
      </c>
      <c r="B85" s="35">
        <v>20</v>
      </c>
      <c r="C85" s="36" t="s">
        <v>180</v>
      </c>
      <c r="D85" s="35" t="s">
        <v>40</v>
      </c>
      <c r="E85" s="37" t="s">
        <v>181</v>
      </c>
      <c r="F85" s="38" t="s">
        <v>103</v>
      </c>
      <c r="G85" s="39">
        <v>26.809999999999999</v>
      </c>
      <c r="H85" s="40">
        <v>0</v>
      </c>
      <c r="I85" s="40">
        <f>ROUND(G85*H85,P4)</f>
        <v>0</v>
      </c>
      <c r="J85" s="38" t="s">
        <v>43</v>
      </c>
      <c r="O85" s="41">
        <f>I85*0.21</f>
        <v>0</v>
      </c>
      <c r="P85">
        <v>3</v>
      </c>
    </row>
    <row r="86">
      <c r="A86" s="35" t="s">
        <v>44</v>
      </c>
      <c r="B86" s="42"/>
      <c r="C86" s="43"/>
      <c r="D86" s="43"/>
      <c r="E86" s="49" t="s">
        <v>40</v>
      </c>
      <c r="F86" s="43"/>
      <c r="G86" s="43"/>
      <c r="H86" s="43"/>
      <c r="I86" s="43"/>
      <c r="J86" s="44"/>
    </row>
    <row r="87">
      <c r="A87" s="35" t="s">
        <v>51</v>
      </c>
      <c r="B87" s="42"/>
      <c r="C87" s="43"/>
      <c r="D87" s="43"/>
      <c r="E87" s="45" t="s">
        <v>182</v>
      </c>
      <c r="F87" s="43"/>
      <c r="G87" s="43"/>
      <c r="H87" s="43"/>
      <c r="I87" s="43"/>
      <c r="J87" s="44"/>
    </row>
    <row r="88" ht="345">
      <c r="A88" s="35" t="s">
        <v>46</v>
      </c>
      <c r="B88" s="42"/>
      <c r="C88" s="43"/>
      <c r="D88" s="43"/>
      <c r="E88" s="37" t="s">
        <v>183</v>
      </c>
      <c r="F88" s="43"/>
      <c r="G88" s="43"/>
      <c r="H88" s="43"/>
      <c r="I88" s="43"/>
      <c r="J88" s="44"/>
    </row>
    <row r="89">
      <c r="A89" s="35" t="s">
        <v>38</v>
      </c>
      <c r="B89" s="35">
        <v>21</v>
      </c>
      <c r="C89" s="36" t="s">
        <v>184</v>
      </c>
      <c r="D89" s="35" t="s">
        <v>40</v>
      </c>
      <c r="E89" s="37" t="s">
        <v>185</v>
      </c>
      <c r="F89" s="38" t="s">
        <v>103</v>
      </c>
      <c r="G89" s="39">
        <v>113.40000000000001</v>
      </c>
      <c r="H89" s="40">
        <v>0</v>
      </c>
      <c r="I89" s="40">
        <f>ROUND(G89*H89,P4)</f>
        <v>0</v>
      </c>
      <c r="J89" s="38" t="s">
        <v>43</v>
      </c>
      <c r="O89" s="41">
        <f>I89*0.21</f>
        <v>0</v>
      </c>
      <c r="P89">
        <v>3</v>
      </c>
    </row>
    <row r="90">
      <c r="A90" s="35" t="s">
        <v>44</v>
      </c>
      <c r="B90" s="42"/>
      <c r="C90" s="43"/>
      <c r="D90" s="43"/>
      <c r="E90" s="37" t="s">
        <v>186</v>
      </c>
      <c r="F90" s="43"/>
      <c r="G90" s="43"/>
      <c r="H90" s="43"/>
      <c r="I90" s="43"/>
      <c r="J90" s="44"/>
    </row>
    <row r="91" ht="45">
      <c r="A91" s="35" t="s">
        <v>51</v>
      </c>
      <c r="B91" s="42"/>
      <c r="C91" s="43"/>
      <c r="D91" s="43"/>
      <c r="E91" s="45" t="s">
        <v>187</v>
      </c>
      <c r="F91" s="43"/>
      <c r="G91" s="43"/>
      <c r="H91" s="43"/>
      <c r="I91" s="43"/>
      <c r="J91" s="44"/>
    </row>
    <row r="92" ht="330">
      <c r="A92" s="35" t="s">
        <v>46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>
      <c r="A93" s="35" t="s">
        <v>38</v>
      </c>
      <c r="B93" s="35">
        <v>22</v>
      </c>
      <c r="C93" s="36" t="s">
        <v>189</v>
      </c>
      <c r="D93" s="35" t="s">
        <v>40</v>
      </c>
      <c r="E93" s="37" t="s">
        <v>190</v>
      </c>
      <c r="F93" s="38" t="s">
        <v>103</v>
      </c>
      <c r="G93" s="39">
        <v>144.96000000000001</v>
      </c>
      <c r="H93" s="40">
        <v>0</v>
      </c>
      <c r="I93" s="40">
        <f>ROUND(G93*H93,P4)</f>
        <v>0</v>
      </c>
      <c r="J93" s="38" t="s">
        <v>43</v>
      </c>
      <c r="O93" s="41">
        <f>I93*0.21</f>
        <v>0</v>
      </c>
      <c r="P93">
        <v>3</v>
      </c>
    </row>
    <row r="94">
      <c r="A94" s="35" t="s">
        <v>44</v>
      </c>
      <c r="B94" s="42"/>
      <c r="C94" s="43"/>
      <c r="D94" s="43"/>
      <c r="E94" s="37" t="s">
        <v>191</v>
      </c>
      <c r="F94" s="43"/>
      <c r="G94" s="43"/>
      <c r="H94" s="43"/>
      <c r="I94" s="43"/>
      <c r="J94" s="44"/>
    </row>
    <row r="95" ht="75">
      <c r="A95" s="35" t="s">
        <v>51</v>
      </c>
      <c r="B95" s="42"/>
      <c r="C95" s="43"/>
      <c r="D95" s="43"/>
      <c r="E95" s="45" t="s">
        <v>192</v>
      </c>
      <c r="F95" s="43"/>
      <c r="G95" s="43"/>
      <c r="H95" s="43"/>
      <c r="I95" s="43"/>
      <c r="J95" s="44"/>
    </row>
    <row r="96" ht="409.5">
      <c r="A96" s="35" t="s">
        <v>46</v>
      </c>
      <c r="B96" s="42"/>
      <c r="C96" s="43"/>
      <c r="D96" s="43"/>
      <c r="E96" s="37" t="s">
        <v>193</v>
      </c>
      <c r="F96" s="43"/>
      <c r="G96" s="43"/>
      <c r="H96" s="43"/>
      <c r="I96" s="43"/>
      <c r="J96" s="44"/>
    </row>
    <row r="97">
      <c r="A97" s="35" t="s">
        <v>38</v>
      </c>
      <c r="B97" s="35">
        <v>23</v>
      </c>
      <c r="C97" s="36" t="s">
        <v>194</v>
      </c>
      <c r="D97" s="35" t="s">
        <v>40</v>
      </c>
      <c r="E97" s="37" t="s">
        <v>195</v>
      </c>
      <c r="F97" s="38" t="s">
        <v>118</v>
      </c>
      <c r="G97" s="39">
        <v>2920.5</v>
      </c>
      <c r="H97" s="40">
        <v>0</v>
      </c>
      <c r="I97" s="40">
        <f>ROUND(G97*H97,P4)</f>
        <v>0</v>
      </c>
      <c r="J97" s="38" t="s">
        <v>43</v>
      </c>
      <c r="O97" s="41">
        <f>I97*0.21</f>
        <v>0</v>
      </c>
      <c r="P97">
        <v>3</v>
      </c>
    </row>
    <row r="98">
      <c r="A98" s="35" t="s">
        <v>44</v>
      </c>
      <c r="B98" s="42"/>
      <c r="C98" s="43"/>
      <c r="D98" s="43"/>
      <c r="E98" s="49" t="s">
        <v>40</v>
      </c>
      <c r="F98" s="43"/>
      <c r="G98" s="43"/>
      <c r="H98" s="43"/>
      <c r="I98" s="43"/>
      <c r="J98" s="44"/>
    </row>
    <row r="99">
      <c r="A99" s="35" t="s">
        <v>51</v>
      </c>
      <c r="B99" s="42"/>
      <c r="C99" s="43"/>
      <c r="D99" s="43"/>
      <c r="E99" s="45" t="s">
        <v>196</v>
      </c>
      <c r="F99" s="43"/>
      <c r="G99" s="43"/>
      <c r="H99" s="43"/>
      <c r="I99" s="43"/>
      <c r="J99" s="44"/>
    </row>
    <row r="100" ht="75">
      <c r="A100" s="35" t="s">
        <v>46</v>
      </c>
      <c r="B100" s="42"/>
      <c r="C100" s="43"/>
      <c r="D100" s="43"/>
      <c r="E100" s="37" t="s">
        <v>197</v>
      </c>
      <c r="F100" s="43"/>
      <c r="G100" s="43"/>
      <c r="H100" s="43"/>
      <c r="I100" s="43"/>
      <c r="J100" s="44"/>
    </row>
    <row r="101">
      <c r="A101" s="35" t="s">
        <v>38</v>
      </c>
      <c r="B101" s="35">
        <v>24</v>
      </c>
      <c r="C101" s="36" t="s">
        <v>198</v>
      </c>
      <c r="D101" s="35" t="s">
        <v>40</v>
      </c>
      <c r="E101" s="37" t="s">
        <v>199</v>
      </c>
      <c r="F101" s="38" t="s">
        <v>118</v>
      </c>
      <c r="G101" s="39">
        <v>168</v>
      </c>
      <c r="H101" s="40">
        <v>0</v>
      </c>
      <c r="I101" s="40">
        <f>ROUND(G101*H101,P4)</f>
        <v>0</v>
      </c>
      <c r="J101" s="38" t="s">
        <v>43</v>
      </c>
      <c r="O101" s="41">
        <f>I101*0.21</f>
        <v>0</v>
      </c>
      <c r="P101">
        <v>3</v>
      </c>
    </row>
    <row r="102">
      <c r="A102" s="35" t="s">
        <v>44</v>
      </c>
      <c r="B102" s="42"/>
      <c r="C102" s="43"/>
      <c r="D102" s="43"/>
      <c r="E102" s="49" t="s">
        <v>40</v>
      </c>
      <c r="F102" s="43"/>
      <c r="G102" s="43"/>
      <c r="H102" s="43"/>
      <c r="I102" s="43"/>
      <c r="J102" s="44"/>
    </row>
    <row r="103">
      <c r="A103" s="35" t="s">
        <v>51</v>
      </c>
      <c r="B103" s="42"/>
      <c r="C103" s="43"/>
      <c r="D103" s="43"/>
      <c r="E103" s="45" t="s">
        <v>200</v>
      </c>
      <c r="F103" s="43"/>
      <c r="G103" s="43"/>
      <c r="H103" s="43"/>
      <c r="I103" s="43"/>
      <c r="J103" s="44"/>
    </row>
    <row r="104" ht="75">
      <c r="A104" s="35" t="s">
        <v>46</v>
      </c>
      <c r="B104" s="42"/>
      <c r="C104" s="43"/>
      <c r="D104" s="43"/>
      <c r="E104" s="37" t="s">
        <v>201</v>
      </c>
      <c r="F104" s="43"/>
      <c r="G104" s="43"/>
      <c r="H104" s="43"/>
      <c r="I104" s="43"/>
      <c r="J104" s="44"/>
    </row>
    <row r="105">
      <c r="A105" s="35" t="s">
        <v>38</v>
      </c>
      <c r="B105" s="35">
        <v>25</v>
      </c>
      <c r="C105" s="36" t="s">
        <v>202</v>
      </c>
      <c r="D105" s="35" t="s">
        <v>40</v>
      </c>
      <c r="E105" s="37" t="s">
        <v>203</v>
      </c>
      <c r="F105" s="38" t="s">
        <v>118</v>
      </c>
      <c r="G105" s="39">
        <v>168</v>
      </c>
      <c r="H105" s="40">
        <v>0</v>
      </c>
      <c r="I105" s="40">
        <f>ROUND(G105*H105,P4)</f>
        <v>0</v>
      </c>
      <c r="J105" s="38" t="s">
        <v>43</v>
      </c>
      <c r="O105" s="41">
        <f>I105*0.21</f>
        <v>0</v>
      </c>
      <c r="P105">
        <v>3</v>
      </c>
    </row>
    <row r="106">
      <c r="A106" s="35" t="s">
        <v>44</v>
      </c>
      <c r="B106" s="42"/>
      <c r="C106" s="43"/>
      <c r="D106" s="43"/>
      <c r="E106" s="49" t="s">
        <v>40</v>
      </c>
      <c r="F106" s="43"/>
      <c r="G106" s="43"/>
      <c r="H106" s="43"/>
      <c r="I106" s="43"/>
      <c r="J106" s="44"/>
    </row>
    <row r="107">
      <c r="A107" s="35" t="s">
        <v>51</v>
      </c>
      <c r="B107" s="42"/>
      <c r="C107" s="43"/>
      <c r="D107" s="43"/>
      <c r="E107" s="45" t="s">
        <v>204</v>
      </c>
      <c r="F107" s="43"/>
      <c r="G107" s="43"/>
      <c r="H107" s="43"/>
      <c r="I107" s="43"/>
      <c r="J107" s="44"/>
    </row>
    <row r="108" ht="75">
      <c r="A108" s="35" t="s">
        <v>46</v>
      </c>
      <c r="B108" s="42"/>
      <c r="C108" s="43"/>
      <c r="D108" s="43"/>
      <c r="E108" s="37" t="s">
        <v>205</v>
      </c>
      <c r="F108" s="43"/>
      <c r="G108" s="43"/>
      <c r="H108" s="43"/>
      <c r="I108" s="43"/>
      <c r="J108" s="44"/>
    </row>
    <row r="109">
      <c r="A109" s="35" t="s">
        <v>38</v>
      </c>
      <c r="B109" s="35">
        <v>26</v>
      </c>
      <c r="C109" s="36" t="s">
        <v>206</v>
      </c>
      <c r="D109" s="35" t="s">
        <v>40</v>
      </c>
      <c r="E109" s="37" t="s">
        <v>207</v>
      </c>
      <c r="F109" s="38" t="s">
        <v>118</v>
      </c>
      <c r="G109" s="39">
        <v>168</v>
      </c>
      <c r="H109" s="40">
        <v>0</v>
      </c>
      <c r="I109" s="40">
        <f>ROUND(G109*H109,P4)</f>
        <v>0</v>
      </c>
      <c r="J109" s="38" t="s">
        <v>43</v>
      </c>
      <c r="O109" s="41">
        <f>I109*0.21</f>
        <v>0</v>
      </c>
      <c r="P109">
        <v>3</v>
      </c>
    </row>
    <row r="110">
      <c r="A110" s="35" t="s">
        <v>44</v>
      </c>
      <c r="B110" s="42"/>
      <c r="C110" s="43"/>
      <c r="D110" s="43"/>
      <c r="E110" s="49" t="s">
        <v>40</v>
      </c>
      <c r="F110" s="43"/>
      <c r="G110" s="43"/>
      <c r="H110" s="43"/>
      <c r="I110" s="43"/>
      <c r="J110" s="44"/>
    </row>
    <row r="111">
      <c r="A111" s="35" t="s">
        <v>51</v>
      </c>
      <c r="B111" s="42"/>
      <c r="C111" s="43"/>
      <c r="D111" s="43"/>
      <c r="E111" s="45" t="s">
        <v>204</v>
      </c>
      <c r="F111" s="43"/>
      <c r="G111" s="43"/>
      <c r="H111" s="43"/>
      <c r="I111" s="43"/>
      <c r="J111" s="44"/>
    </row>
    <row r="112" ht="90">
      <c r="A112" s="35" t="s">
        <v>46</v>
      </c>
      <c r="B112" s="42"/>
      <c r="C112" s="43"/>
      <c r="D112" s="43"/>
      <c r="E112" s="37" t="s">
        <v>208</v>
      </c>
      <c r="F112" s="43"/>
      <c r="G112" s="43"/>
      <c r="H112" s="43"/>
      <c r="I112" s="43"/>
      <c r="J112" s="44"/>
    </row>
    <row r="113">
      <c r="A113" s="29" t="s">
        <v>35</v>
      </c>
      <c r="B113" s="30"/>
      <c r="C113" s="31" t="s">
        <v>65</v>
      </c>
      <c r="D113" s="32"/>
      <c r="E113" s="29" t="s">
        <v>209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38</v>
      </c>
      <c r="B114" s="35">
        <v>27</v>
      </c>
      <c r="C114" s="36" t="s">
        <v>210</v>
      </c>
      <c r="D114" s="35" t="s">
        <v>40</v>
      </c>
      <c r="E114" s="37" t="s">
        <v>211</v>
      </c>
      <c r="F114" s="38" t="s">
        <v>155</v>
      </c>
      <c r="G114" s="39">
        <v>703</v>
      </c>
      <c r="H114" s="40">
        <v>0</v>
      </c>
      <c r="I114" s="40">
        <f>ROUND(G114*H114,P4)</f>
        <v>0</v>
      </c>
      <c r="J114" s="38" t="s">
        <v>43</v>
      </c>
      <c r="O114" s="41">
        <f>I114*0.21</f>
        <v>0</v>
      </c>
      <c r="P114">
        <v>3</v>
      </c>
    </row>
    <row r="115" ht="150">
      <c r="A115" s="35" t="s">
        <v>44</v>
      </c>
      <c r="B115" s="42"/>
      <c r="C115" s="43"/>
      <c r="D115" s="43"/>
      <c r="E115" s="37" t="s">
        <v>212</v>
      </c>
      <c r="F115" s="43"/>
      <c r="G115" s="43"/>
      <c r="H115" s="43"/>
      <c r="I115" s="43"/>
      <c r="J115" s="44"/>
    </row>
    <row r="116">
      <c r="A116" s="35" t="s">
        <v>51</v>
      </c>
      <c r="B116" s="42"/>
      <c r="C116" s="43"/>
      <c r="D116" s="43"/>
      <c r="E116" s="45" t="s">
        <v>213</v>
      </c>
      <c r="F116" s="43"/>
      <c r="G116" s="43"/>
      <c r="H116" s="43"/>
      <c r="I116" s="43"/>
      <c r="J116" s="44"/>
    </row>
    <row r="117" ht="225">
      <c r="A117" s="35" t="s">
        <v>46</v>
      </c>
      <c r="B117" s="42"/>
      <c r="C117" s="43"/>
      <c r="D117" s="43"/>
      <c r="E117" s="37" t="s">
        <v>214</v>
      </c>
      <c r="F117" s="43"/>
      <c r="G117" s="43"/>
      <c r="H117" s="43"/>
      <c r="I117" s="43"/>
      <c r="J117" s="44"/>
    </row>
    <row r="118">
      <c r="A118" s="35" t="s">
        <v>38</v>
      </c>
      <c r="B118" s="35">
        <v>28</v>
      </c>
      <c r="C118" s="36" t="s">
        <v>215</v>
      </c>
      <c r="D118" s="35" t="s">
        <v>40</v>
      </c>
      <c r="E118" s="37" t="s">
        <v>216</v>
      </c>
      <c r="F118" s="38" t="s">
        <v>118</v>
      </c>
      <c r="G118" s="39">
        <v>1686.9000000000001</v>
      </c>
      <c r="H118" s="40">
        <v>0</v>
      </c>
      <c r="I118" s="40">
        <f>ROUND(G118*H118,P4)</f>
        <v>0</v>
      </c>
      <c r="J118" s="38" t="s">
        <v>43</v>
      </c>
      <c r="O118" s="41">
        <f>I118*0.21</f>
        <v>0</v>
      </c>
      <c r="P118">
        <v>3</v>
      </c>
    </row>
    <row r="119" ht="45">
      <c r="A119" s="35" t="s">
        <v>44</v>
      </c>
      <c r="B119" s="42"/>
      <c r="C119" s="43"/>
      <c r="D119" s="43"/>
      <c r="E119" s="37" t="s">
        <v>217</v>
      </c>
      <c r="F119" s="43"/>
      <c r="G119" s="43"/>
      <c r="H119" s="43"/>
      <c r="I119" s="43"/>
      <c r="J119" s="44"/>
    </row>
    <row r="120" ht="45">
      <c r="A120" s="35" t="s">
        <v>51</v>
      </c>
      <c r="B120" s="42"/>
      <c r="C120" s="43"/>
      <c r="D120" s="43"/>
      <c r="E120" s="45" t="s">
        <v>218</v>
      </c>
      <c r="F120" s="43"/>
      <c r="G120" s="43"/>
      <c r="H120" s="43"/>
      <c r="I120" s="43"/>
      <c r="J120" s="44"/>
    </row>
    <row r="121" ht="150">
      <c r="A121" s="35" t="s">
        <v>46</v>
      </c>
      <c r="B121" s="42"/>
      <c r="C121" s="43"/>
      <c r="D121" s="43"/>
      <c r="E121" s="37" t="s">
        <v>219</v>
      </c>
      <c r="F121" s="43"/>
      <c r="G121" s="43"/>
      <c r="H121" s="43"/>
      <c r="I121" s="43"/>
      <c r="J121" s="44"/>
    </row>
    <row r="122">
      <c r="A122" s="35" t="s">
        <v>38</v>
      </c>
      <c r="B122" s="35">
        <v>29</v>
      </c>
      <c r="C122" s="36" t="s">
        <v>220</v>
      </c>
      <c r="D122" s="35" t="s">
        <v>40</v>
      </c>
      <c r="E122" s="37" t="s">
        <v>221</v>
      </c>
      <c r="F122" s="38" t="s">
        <v>118</v>
      </c>
      <c r="G122" s="39">
        <v>2138.1999999999998</v>
      </c>
      <c r="H122" s="40">
        <v>0</v>
      </c>
      <c r="I122" s="40">
        <f>ROUND(G122*H122,P4)</f>
        <v>0</v>
      </c>
      <c r="J122" s="38" t="s">
        <v>43</v>
      </c>
      <c r="O122" s="41">
        <f>I122*0.21</f>
        <v>0</v>
      </c>
      <c r="P122">
        <v>3</v>
      </c>
    </row>
    <row r="123" ht="45">
      <c r="A123" s="35" t="s">
        <v>44</v>
      </c>
      <c r="B123" s="42"/>
      <c r="C123" s="43"/>
      <c r="D123" s="43"/>
      <c r="E123" s="37" t="s">
        <v>222</v>
      </c>
      <c r="F123" s="43"/>
      <c r="G123" s="43"/>
      <c r="H123" s="43"/>
      <c r="I123" s="43"/>
      <c r="J123" s="44"/>
    </row>
    <row r="124">
      <c r="A124" s="35" t="s">
        <v>51</v>
      </c>
      <c r="B124" s="42"/>
      <c r="C124" s="43"/>
      <c r="D124" s="43"/>
      <c r="E124" s="45" t="s">
        <v>223</v>
      </c>
      <c r="F124" s="43"/>
      <c r="G124" s="43"/>
      <c r="H124" s="43"/>
      <c r="I124" s="43"/>
      <c r="J124" s="44"/>
    </row>
    <row r="125" ht="105">
      <c r="A125" s="35" t="s">
        <v>46</v>
      </c>
      <c r="B125" s="42"/>
      <c r="C125" s="43"/>
      <c r="D125" s="43"/>
      <c r="E125" s="37" t="s">
        <v>224</v>
      </c>
      <c r="F125" s="43"/>
      <c r="G125" s="43"/>
      <c r="H125" s="43"/>
      <c r="I125" s="43"/>
      <c r="J125" s="44"/>
    </row>
    <row r="126">
      <c r="A126" s="29" t="s">
        <v>35</v>
      </c>
      <c r="B126" s="30"/>
      <c r="C126" s="31" t="s">
        <v>225</v>
      </c>
      <c r="D126" s="32"/>
      <c r="E126" s="29" t="s">
        <v>226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38</v>
      </c>
      <c r="B127" s="35">
        <v>30</v>
      </c>
      <c r="C127" s="36" t="s">
        <v>227</v>
      </c>
      <c r="D127" s="35" t="s">
        <v>40</v>
      </c>
      <c r="E127" s="37" t="s">
        <v>228</v>
      </c>
      <c r="F127" s="38" t="s">
        <v>103</v>
      </c>
      <c r="G127" s="39">
        <v>34.649999999999999</v>
      </c>
      <c r="H127" s="40">
        <v>0</v>
      </c>
      <c r="I127" s="40">
        <f>ROUND(G127*H127,P4)</f>
        <v>0</v>
      </c>
      <c r="J127" s="38" t="s">
        <v>43</v>
      </c>
      <c r="O127" s="41">
        <f>I127*0.21</f>
        <v>0</v>
      </c>
      <c r="P127">
        <v>3</v>
      </c>
    </row>
    <row r="128">
      <c r="A128" s="35" t="s">
        <v>44</v>
      </c>
      <c r="B128" s="42"/>
      <c r="C128" s="43"/>
      <c r="D128" s="43"/>
      <c r="E128" s="37" t="s">
        <v>229</v>
      </c>
      <c r="F128" s="43"/>
      <c r="G128" s="43"/>
      <c r="H128" s="43"/>
      <c r="I128" s="43"/>
      <c r="J128" s="44"/>
    </row>
    <row r="129" ht="60">
      <c r="A129" s="35" t="s">
        <v>51</v>
      </c>
      <c r="B129" s="42"/>
      <c r="C129" s="43"/>
      <c r="D129" s="43"/>
      <c r="E129" s="45" t="s">
        <v>230</v>
      </c>
      <c r="F129" s="43"/>
      <c r="G129" s="43"/>
      <c r="H129" s="43"/>
      <c r="I129" s="43"/>
      <c r="J129" s="44"/>
    </row>
    <row r="130" ht="409.5">
      <c r="A130" s="35" t="s">
        <v>46</v>
      </c>
      <c r="B130" s="42"/>
      <c r="C130" s="43"/>
      <c r="D130" s="43"/>
      <c r="E130" s="37" t="s">
        <v>231</v>
      </c>
      <c r="F130" s="43"/>
      <c r="G130" s="43"/>
      <c r="H130" s="43"/>
      <c r="I130" s="43"/>
      <c r="J130" s="44"/>
    </row>
    <row r="131">
      <c r="A131" s="35" t="s">
        <v>38</v>
      </c>
      <c r="B131" s="35">
        <v>31</v>
      </c>
      <c r="C131" s="36" t="s">
        <v>232</v>
      </c>
      <c r="D131" s="35" t="s">
        <v>40</v>
      </c>
      <c r="E131" s="37" t="s">
        <v>233</v>
      </c>
      <c r="F131" s="38" t="s">
        <v>103</v>
      </c>
      <c r="G131" s="39">
        <v>15.75</v>
      </c>
      <c r="H131" s="40">
        <v>0</v>
      </c>
      <c r="I131" s="40">
        <f>ROUND(G131*H131,P4)</f>
        <v>0</v>
      </c>
      <c r="J131" s="38" t="s">
        <v>43</v>
      </c>
      <c r="O131" s="41">
        <f>I131*0.21</f>
        <v>0</v>
      </c>
      <c r="P131">
        <v>3</v>
      </c>
    </row>
    <row r="132">
      <c r="A132" s="35" t="s">
        <v>44</v>
      </c>
      <c r="B132" s="42"/>
      <c r="C132" s="43"/>
      <c r="D132" s="43"/>
      <c r="E132" s="37" t="s">
        <v>234</v>
      </c>
      <c r="F132" s="43"/>
      <c r="G132" s="43"/>
      <c r="H132" s="43"/>
      <c r="I132" s="43"/>
      <c r="J132" s="44"/>
    </row>
    <row r="133">
      <c r="A133" s="35" t="s">
        <v>51</v>
      </c>
      <c r="B133" s="42"/>
      <c r="C133" s="43"/>
      <c r="D133" s="43"/>
      <c r="E133" s="45" t="s">
        <v>235</v>
      </c>
      <c r="F133" s="43"/>
      <c r="G133" s="43"/>
      <c r="H133" s="43"/>
      <c r="I133" s="43"/>
      <c r="J133" s="44"/>
    </row>
    <row r="134" ht="105">
      <c r="A134" s="35" t="s">
        <v>46</v>
      </c>
      <c r="B134" s="42"/>
      <c r="C134" s="43"/>
      <c r="D134" s="43"/>
      <c r="E134" s="37" t="s">
        <v>236</v>
      </c>
      <c r="F134" s="43"/>
      <c r="G134" s="43"/>
      <c r="H134" s="43"/>
      <c r="I134" s="43"/>
      <c r="J134" s="44"/>
    </row>
    <row r="135">
      <c r="A135" s="35" t="s">
        <v>38</v>
      </c>
      <c r="B135" s="35">
        <v>32</v>
      </c>
      <c r="C135" s="36" t="s">
        <v>232</v>
      </c>
      <c r="D135" s="35" t="s">
        <v>237</v>
      </c>
      <c r="E135" s="37" t="s">
        <v>233</v>
      </c>
      <c r="F135" s="38" t="s">
        <v>103</v>
      </c>
      <c r="G135" s="39">
        <v>2.8799999999999999</v>
      </c>
      <c r="H135" s="40">
        <v>0</v>
      </c>
      <c r="I135" s="40">
        <f>ROUND(G135*H135,P4)</f>
        <v>0</v>
      </c>
      <c r="J135" s="38" t="s">
        <v>43</v>
      </c>
      <c r="O135" s="41">
        <f>I135*0.21</f>
        <v>0</v>
      </c>
      <c r="P135">
        <v>3</v>
      </c>
    </row>
    <row r="136">
      <c r="A136" s="35" t="s">
        <v>44</v>
      </c>
      <c r="B136" s="42"/>
      <c r="C136" s="43"/>
      <c r="D136" s="43"/>
      <c r="E136" s="37" t="s">
        <v>238</v>
      </c>
      <c r="F136" s="43"/>
      <c r="G136" s="43"/>
      <c r="H136" s="43"/>
      <c r="I136" s="43"/>
      <c r="J136" s="44"/>
    </row>
    <row r="137">
      <c r="A137" s="35" t="s">
        <v>51</v>
      </c>
      <c r="B137" s="42"/>
      <c r="C137" s="43"/>
      <c r="D137" s="43"/>
      <c r="E137" s="45" t="s">
        <v>239</v>
      </c>
      <c r="F137" s="43"/>
      <c r="G137" s="43"/>
      <c r="H137" s="43"/>
      <c r="I137" s="43"/>
      <c r="J137" s="44"/>
    </row>
    <row r="138" ht="105">
      <c r="A138" s="35" t="s">
        <v>46</v>
      </c>
      <c r="B138" s="42"/>
      <c r="C138" s="43"/>
      <c r="D138" s="43"/>
      <c r="E138" s="37" t="s">
        <v>236</v>
      </c>
      <c r="F138" s="43"/>
      <c r="G138" s="43"/>
      <c r="H138" s="43"/>
      <c r="I138" s="43"/>
      <c r="J138" s="44"/>
    </row>
    <row r="139">
      <c r="A139" s="29" t="s">
        <v>35</v>
      </c>
      <c r="B139" s="30"/>
      <c r="C139" s="31" t="s">
        <v>240</v>
      </c>
      <c r="D139" s="32"/>
      <c r="E139" s="29" t="s">
        <v>241</v>
      </c>
      <c r="F139" s="32"/>
      <c r="G139" s="32"/>
      <c r="H139" s="32"/>
      <c r="I139" s="33">
        <f>SUMIFS(I140:I203,A140:A203,"P")</f>
        <v>0</v>
      </c>
      <c r="J139" s="34"/>
    </row>
    <row r="140">
      <c r="A140" s="35" t="s">
        <v>38</v>
      </c>
      <c r="B140" s="35">
        <v>33</v>
      </c>
      <c r="C140" s="36" t="s">
        <v>242</v>
      </c>
      <c r="D140" s="35" t="s">
        <v>40</v>
      </c>
      <c r="E140" s="37" t="s">
        <v>243</v>
      </c>
      <c r="F140" s="38" t="s">
        <v>103</v>
      </c>
      <c r="G140" s="39">
        <v>300.77999999999997</v>
      </c>
      <c r="H140" s="40">
        <v>0</v>
      </c>
      <c r="I140" s="40">
        <f>ROUND(G140*H140,P4)</f>
        <v>0</v>
      </c>
      <c r="J140" s="38" t="s">
        <v>43</v>
      </c>
      <c r="O140" s="41">
        <f>I140*0.21</f>
        <v>0</v>
      </c>
      <c r="P140">
        <v>3</v>
      </c>
    </row>
    <row r="141">
      <c r="A141" s="35" t="s">
        <v>44</v>
      </c>
      <c r="B141" s="42"/>
      <c r="C141" s="43"/>
      <c r="D141" s="43"/>
      <c r="E141" s="37" t="s">
        <v>244</v>
      </c>
      <c r="F141" s="43"/>
      <c r="G141" s="43"/>
      <c r="H141" s="43"/>
      <c r="I141" s="43"/>
      <c r="J141" s="44"/>
    </row>
    <row r="142" ht="75">
      <c r="A142" s="35" t="s">
        <v>51</v>
      </c>
      <c r="B142" s="42"/>
      <c r="C142" s="43"/>
      <c r="D142" s="43"/>
      <c r="E142" s="45" t="s">
        <v>245</v>
      </c>
      <c r="F142" s="43"/>
      <c r="G142" s="43"/>
      <c r="H142" s="43"/>
      <c r="I142" s="43"/>
      <c r="J142" s="44"/>
    </row>
    <row r="143" ht="165">
      <c r="A143" s="35" t="s">
        <v>46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38</v>
      </c>
      <c r="B144" s="35">
        <v>34</v>
      </c>
      <c r="C144" s="36" t="s">
        <v>247</v>
      </c>
      <c r="D144" s="35" t="s">
        <v>40</v>
      </c>
      <c r="E144" s="37" t="s">
        <v>248</v>
      </c>
      <c r="F144" s="38" t="s">
        <v>103</v>
      </c>
      <c r="G144" s="39">
        <v>14.9</v>
      </c>
      <c r="H144" s="40">
        <v>0</v>
      </c>
      <c r="I144" s="40">
        <f>ROUND(G144*H144,P4)</f>
        <v>0</v>
      </c>
      <c r="J144" s="38" t="s">
        <v>43</v>
      </c>
      <c r="O144" s="41">
        <f>I144*0.21</f>
        <v>0</v>
      </c>
      <c r="P144">
        <v>3</v>
      </c>
    </row>
    <row r="145">
      <c r="A145" s="35" t="s">
        <v>44</v>
      </c>
      <c r="B145" s="42"/>
      <c r="C145" s="43"/>
      <c r="D145" s="43"/>
      <c r="E145" s="37" t="s">
        <v>249</v>
      </c>
      <c r="F145" s="43"/>
      <c r="G145" s="43"/>
      <c r="H145" s="43"/>
      <c r="I145" s="43"/>
      <c r="J145" s="44"/>
    </row>
    <row r="146" ht="45">
      <c r="A146" s="35" t="s">
        <v>51</v>
      </c>
      <c r="B146" s="42"/>
      <c r="C146" s="43"/>
      <c r="D146" s="43"/>
      <c r="E146" s="45" t="s">
        <v>250</v>
      </c>
      <c r="F146" s="43"/>
      <c r="G146" s="43"/>
      <c r="H146" s="43"/>
      <c r="I146" s="43"/>
      <c r="J146" s="44"/>
    </row>
    <row r="147" ht="90">
      <c r="A147" s="35" t="s">
        <v>46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38</v>
      </c>
      <c r="B148" s="35">
        <v>35</v>
      </c>
      <c r="C148" s="36" t="s">
        <v>252</v>
      </c>
      <c r="D148" s="35" t="s">
        <v>40</v>
      </c>
      <c r="E148" s="37" t="s">
        <v>253</v>
      </c>
      <c r="F148" s="38" t="s">
        <v>118</v>
      </c>
      <c r="G148" s="39">
        <v>2816.5</v>
      </c>
      <c r="H148" s="40">
        <v>0</v>
      </c>
      <c r="I148" s="40">
        <f>ROUND(G148*H148,P4)</f>
        <v>0</v>
      </c>
      <c r="J148" s="38" t="s">
        <v>43</v>
      </c>
      <c r="O148" s="41">
        <f>I148*0.21</f>
        <v>0</v>
      </c>
      <c r="P148">
        <v>3</v>
      </c>
    </row>
    <row r="149">
      <c r="A149" s="35" t="s">
        <v>44</v>
      </c>
      <c r="B149" s="42"/>
      <c r="C149" s="43"/>
      <c r="D149" s="43"/>
      <c r="E149" s="37" t="s">
        <v>249</v>
      </c>
      <c r="F149" s="43"/>
      <c r="G149" s="43"/>
      <c r="H149" s="43"/>
      <c r="I149" s="43"/>
      <c r="J149" s="44"/>
    </row>
    <row r="150" ht="30">
      <c r="A150" s="35" t="s">
        <v>51</v>
      </c>
      <c r="B150" s="42"/>
      <c r="C150" s="43"/>
      <c r="D150" s="43"/>
      <c r="E150" s="45" t="s">
        <v>254</v>
      </c>
      <c r="F150" s="43"/>
      <c r="G150" s="43"/>
      <c r="H150" s="43"/>
      <c r="I150" s="43"/>
      <c r="J150" s="44"/>
    </row>
    <row r="151" ht="90">
      <c r="A151" s="35" t="s">
        <v>46</v>
      </c>
      <c r="B151" s="42"/>
      <c r="C151" s="43"/>
      <c r="D151" s="43"/>
      <c r="E151" s="37" t="s">
        <v>251</v>
      </c>
      <c r="F151" s="43"/>
      <c r="G151" s="43"/>
      <c r="H151" s="43"/>
      <c r="I151" s="43"/>
      <c r="J151" s="44"/>
    </row>
    <row r="152">
      <c r="A152" s="35" t="s">
        <v>38</v>
      </c>
      <c r="B152" s="35">
        <v>36</v>
      </c>
      <c r="C152" s="36" t="s">
        <v>252</v>
      </c>
      <c r="D152" s="35" t="s">
        <v>143</v>
      </c>
      <c r="E152" s="37" t="s">
        <v>253</v>
      </c>
      <c r="F152" s="38" t="s">
        <v>118</v>
      </c>
      <c r="G152" s="39">
        <v>31</v>
      </c>
      <c r="H152" s="40">
        <v>0</v>
      </c>
      <c r="I152" s="40">
        <f>ROUND(G152*H152,P4)</f>
        <v>0</v>
      </c>
      <c r="J152" s="38" t="s">
        <v>43</v>
      </c>
      <c r="O152" s="41">
        <f>I152*0.21</f>
        <v>0</v>
      </c>
      <c r="P152">
        <v>3</v>
      </c>
    </row>
    <row r="153">
      <c r="A153" s="35" t="s">
        <v>44</v>
      </c>
      <c r="B153" s="42"/>
      <c r="C153" s="43"/>
      <c r="D153" s="43"/>
      <c r="E153" s="37" t="s">
        <v>255</v>
      </c>
      <c r="F153" s="43"/>
      <c r="G153" s="43"/>
      <c r="H153" s="43"/>
      <c r="I153" s="43"/>
      <c r="J153" s="44"/>
    </row>
    <row r="154" ht="30">
      <c r="A154" s="35" t="s">
        <v>51</v>
      </c>
      <c r="B154" s="42"/>
      <c r="C154" s="43"/>
      <c r="D154" s="43"/>
      <c r="E154" s="45" t="s">
        <v>256</v>
      </c>
      <c r="F154" s="43"/>
      <c r="G154" s="43"/>
      <c r="H154" s="43"/>
      <c r="I154" s="43"/>
      <c r="J154" s="44"/>
    </row>
    <row r="155" ht="90">
      <c r="A155" s="35" t="s">
        <v>46</v>
      </c>
      <c r="B155" s="42"/>
      <c r="C155" s="43"/>
      <c r="D155" s="43"/>
      <c r="E155" s="37" t="s">
        <v>251</v>
      </c>
      <c r="F155" s="43"/>
      <c r="G155" s="43"/>
      <c r="H155" s="43"/>
      <c r="I155" s="43"/>
      <c r="J155" s="44"/>
    </row>
    <row r="156">
      <c r="A156" s="35" t="s">
        <v>38</v>
      </c>
      <c r="B156" s="35">
        <v>37</v>
      </c>
      <c r="C156" s="36" t="s">
        <v>257</v>
      </c>
      <c r="D156" s="35" t="s">
        <v>40</v>
      </c>
      <c r="E156" s="37" t="s">
        <v>258</v>
      </c>
      <c r="F156" s="38" t="s">
        <v>118</v>
      </c>
      <c r="G156" s="39">
        <v>2138.1999999999998</v>
      </c>
      <c r="H156" s="40">
        <v>0</v>
      </c>
      <c r="I156" s="40">
        <f>ROUND(G156*H156,P4)</f>
        <v>0</v>
      </c>
      <c r="J156" s="38" t="s">
        <v>43</v>
      </c>
      <c r="O156" s="41">
        <f>I156*0.21</f>
        <v>0</v>
      </c>
      <c r="P156">
        <v>3</v>
      </c>
    </row>
    <row r="157" ht="210">
      <c r="A157" s="35" t="s">
        <v>44</v>
      </c>
      <c r="B157" s="42"/>
      <c r="C157" s="43"/>
      <c r="D157" s="43"/>
      <c r="E157" s="37" t="s">
        <v>259</v>
      </c>
      <c r="F157" s="43"/>
      <c r="G157" s="43"/>
      <c r="H157" s="43"/>
      <c r="I157" s="43"/>
      <c r="J157" s="44"/>
    </row>
    <row r="158">
      <c r="A158" s="35" t="s">
        <v>51</v>
      </c>
      <c r="B158" s="42"/>
      <c r="C158" s="43"/>
      <c r="D158" s="43"/>
      <c r="E158" s="45" t="s">
        <v>223</v>
      </c>
      <c r="F158" s="43"/>
      <c r="G158" s="43"/>
      <c r="H158" s="43"/>
      <c r="I158" s="43"/>
      <c r="J158" s="44"/>
    </row>
    <row r="159" ht="150">
      <c r="A159" s="35" t="s">
        <v>46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38</v>
      </c>
      <c r="B160" s="35">
        <v>38</v>
      </c>
      <c r="C160" s="36" t="s">
        <v>261</v>
      </c>
      <c r="D160" s="35" t="s">
        <v>40</v>
      </c>
      <c r="E160" s="37" t="s">
        <v>262</v>
      </c>
      <c r="F160" s="38" t="s">
        <v>118</v>
      </c>
      <c r="G160" s="39">
        <v>99</v>
      </c>
      <c r="H160" s="40">
        <v>0</v>
      </c>
      <c r="I160" s="40">
        <f>ROUND(G160*H160,P4)</f>
        <v>0</v>
      </c>
      <c r="J160" s="38" t="s">
        <v>43</v>
      </c>
      <c r="O160" s="41">
        <f>I160*0.21</f>
        <v>0</v>
      </c>
      <c r="P160">
        <v>3</v>
      </c>
    </row>
    <row r="161">
      <c r="A161" s="35" t="s">
        <v>44</v>
      </c>
      <c r="B161" s="42"/>
      <c r="C161" s="43"/>
      <c r="D161" s="43"/>
      <c r="E161" s="37" t="s">
        <v>263</v>
      </c>
      <c r="F161" s="43"/>
      <c r="G161" s="43"/>
      <c r="H161" s="43"/>
      <c r="I161" s="43"/>
      <c r="J161" s="44"/>
    </row>
    <row r="162" ht="45">
      <c r="A162" s="35" t="s">
        <v>51</v>
      </c>
      <c r="B162" s="42"/>
      <c r="C162" s="43"/>
      <c r="D162" s="43"/>
      <c r="E162" s="45" t="s">
        <v>264</v>
      </c>
      <c r="F162" s="43"/>
      <c r="G162" s="43"/>
      <c r="H162" s="43"/>
      <c r="I162" s="43"/>
      <c r="J162" s="44"/>
    </row>
    <row r="163" ht="120">
      <c r="A163" s="35" t="s">
        <v>46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38</v>
      </c>
      <c r="B164" s="35">
        <v>39</v>
      </c>
      <c r="C164" s="36" t="s">
        <v>266</v>
      </c>
      <c r="D164" s="35" t="s">
        <v>40</v>
      </c>
      <c r="E164" s="37" t="s">
        <v>267</v>
      </c>
      <c r="F164" s="38" t="s">
        <v>118</v>
      </c>
      <c r="G164" s="39">
        <v>2506.5</v>
      </c>
      <c r="H164" s="40">
        <v>0</v>
      </c>
      <c r="I164" s="40">
        <f>ROUND(G164*H164,P4)</f>
        <v>0</v>
      </c>
      <c r="J164" s="38" t="s">
        <v>43</v>
      </c>
      <c r="O164" s="41">
        <f>I164*0.21</f>
        <v>0</v>
      </c>
      <c r="P164">
        <v>3</v>
      </c>
    </row>
    <row r="165" ht="30">
      <c r="A165" s="35" t="s">
        <v>44</v>
      </c>
      <c r="B165" s="42"/>
      <c r="C165" s="43"/>
      <c r="D165" s="43"/>
      <c r="E165" s="37" t="s">
        <v>268</v>
      </c>
      <c r="F165" s="43"/>
      <c r="G165" s="43"/>
      <c r="H165" s="43"/>
      <c r="I165" s="43"/>
      <c r="J165" s="44"/>
    </row>
    <row r="166">
      <c r="A166" s="35" t="s">
        <v>51</v>
      </c>
      <c r="B166" s="42"/>
      <c r="C166" s="43"/>
      <c r="D166" s="43"/>
      <c r="E166" s="45" t="s">
        <v>269</v>
      </c>
      <c r="F166" s="43"/>
      <c r="G166" s="43"/>
      <c r="H166" s="43"/>
      <c r="I166" s="43"/>
      <c r="J166" s="44"/>
    </row>
    <row r="167" ht="120">
      <c r="A167" s="35" t="s">
        <v>46</v>
      </c>
      <c r="B167" s="42"/>
      <c r="C167" s="43"/>
      <c r="D167" s="43"/>
      <c r="E167" s="37" t="s">
        <v>270</v>
      </c>
      <c r="F167" s="43"/>
      <c r="G167" s="43"/>
      <c r="H167" s="43"/>
      <c r="I167" s="43"/>
      <c r="J167" s="44"/>
    </row>
    <row r="168">
      <c r="A168" s="35" t="s">
        <v>38</v>
      </c>
      <c r="B168" s="35">
        <v>40</v>
      </c>
      <c r="C168" s="36" t="s">
        <v>271</v>
      </c>
      <c r="D168" s="35" t="s">
        <v>40</v>
      </c>
      <c r="E168" s="37" t="s">
        <v>272</v>
      </c>
      <c r="F168" s="38" t="s">
        <v>118</v>
      </c>
      <c r="G168" s="39">
        <v>2570</v>
      </c>
      <c r="H168" s="40">
        <v>0</v>
      </c>
      <c r="I168" s="40">
        <f>ROUND(G168*H168,P4)</f>
        <v>0</v>
      </c>
      <c r="J168" s="38" t="s">
        <v>43</v>
      </c>
      <c r="O168" s="41">
        <f>I168*0.21</f>
        <v>0</v>
      </c>
      <c r="P168">
        <v>3</v>
      </c>
    </row>
    <row r="169">
      <c r="A169" s="35" t="s">
        <v>44</v>
      </c>
      <c r="B169" s="42"/>
      <c r="C169" s="43"/>
      <c r="D169" s="43"/>
      <c r="E169" s="37" t="s">
        <v>273</v>
      </c>
      <c r="F169" s="43"/>
      <c r="G169" s="43"/>
      <c r="H169" s="43"/>
      <c r="I169" s="43"/>
      <c r="J169" s="44"/>
    </row>
    <row r="170">
      <c r="A170" s="35" t="s">
        <v>51</v>
      </c>
      <c r="B170" s="42"/>
      <c r="C170" s="43"/>
      <c r="D170" s="43"/>
      <c r="E170" s="45" t="s">
        <v>274</v>
      </c>
      <c r="F170" s="43"/>
      <c r="G170" s="43"/>
      <c r="H170" s="43"/>
      <c r="I170" s="43"/>
      <c r="J170" s="44"/>
    </row>
    <row r="171" ht="120">
      <c r="A171" s="35" t="s">
        <v>46</v>
      </c>
      <c r="B171" s="42"/>
      <c r="C171" s="43"/>
      <c r="D171" s="43"/>
      <c r="E171" s="37" t="s">
        <v>270</v>
      </c>
      <c r="F171" s="43"/>
      <c r="G171" s="43"/>
      <c r="H171" s="43"/>
      <c r="I171" s="43"/>
      <c r="J171" s="44"/>
    </row>
    <row r="172">
      <c r="A172" s="35" t="s">
        <v>38</v>
      </c>
      <c r="B172" s="35">
        <v>41</v>
      </c>
      <c r="C172" s="36" t="s">
        <v>275</v>
      </c>
      <c r="D172" s="35" t="s">
        <v>40</v>
      </c>
      <c r="E172" s="37" t="s">
        <v>276</v>
      </c>
      <c r="F172" s="38" t="s">
        <v>118</v>
      </c>
      <c r="G172" s="39">
        <v>2570</v>
      </c>
      <c r="H172" s="40">
        <v>0</v>
      </c>
      <c r="I172" s="40">
        <f>ROUND(G172*H172,P4)</f>
        <v>0</v>
      </c>
      <c r="J172" s="38" t="s">
        <v>43</v>
      </c>
      <c r="O172" s="41">
        <f>I172*0.21</f>
        <v>0</v>
      </c>
      <c r="P172">
        <v>3</v>
      </c>
    </row>
    <row r="173">
      <c r="A173" s="35" t="s">
        <v>44</v>
      </c>
      <c r="B173" s="42"/>
      <c r="C173" s="43"/>
      <c r="D173" s="43"/>
      <c r="E173" s="37" t="s">
        <v>277</v>
      </c>
      <c r="F173" s="43"/>
      <c r="G173" s="43"/>
      <c r="H173" s="43"/>
      <c r="I173" s="43"/>
      <c r="J173" s="44"/>
    </row>
    <row r="174" ht="75">
      <c r="A174" s="35" t="s">
        <v>51</v>
      </c>
      <c r="B174" s="42"/>
      <c r="C174" s="43"/>
      <c r="D174" s="43"/>
      <c r="E174" s="45" t="s">
        <v>278</v>
      </c>
      <c r="F174" s="43"/>
      <c r="G174" s="43"/>
      <c r="H174" s="43"/>
      <c r="I174" s="43"/>
      <c r="J174" s="44"/>
    </row>
    <row r="175" ht="195">
      <c r="A175" s="35" t="s">
        <v>46</v>
      </c>
      <c r="B175" s="42"/>
      <c r="C175" s="43"/>
      <c r="D175" s="43"/>
      <c r="E175" s="37" t="s">
        <v>279</v>
      </c>
      <c r="F175" s="43"/>
      <c r="G175" s="43"/>
      <c r="H175" s="43"/>
      <c r="I175" s="43"/>
      <c r="J175" s="44"/>
    </row>
    <row r="176">
      <c r="A176" s="35" t="s">
        <v>38</v>
      </c>
      <c r="B176" s="35">
        <v>42</v>
      </c>
      <c r="C176" s="36" t="s">
        <v>280</v>
      </c>
      <c r="D176" s="35" t="s">
        <v>40</v>
      </c>
      <c r="E176" s="37" t="s">
        <v>281</v>
      </c>
      <c r="F176" s="38" t="s">
        <v>118</v>
      </c>
      <c r="G176" s="39">
        <v>2549</v>
      </c>
      <c r="H176" s="40">
        <v>0</v>
      </c>
      <c r="I176" s="40">
        <f>ROUND(G176*H176,P4)</f>
        <v>0</v>
      </c>
      <c r="J176" s="38" t="s">
        <v>43</v>
      </c>
      <c r="O176" s="41">
        <f>I176*0.21</f>
        <v>0</v>
      </c>
      <c r="P176">
        <v>3</v>
      </c>
    </row>
    <row r="177">
      <c r="A177" s="35" t="s">
        <v>44</v>
      </c>
      <c r="B177" s="42"/>
      <c r="C177" s="43"/>
      <c r="D177" s="43"/>
      <c r="E177" s="37" t="s">
        <v>282</v>
      </c>
      <c r="F177" s="43"/>
      <c r="G177" s="43"/>
      <c r="H177" s="43"/>
      <c r="I177" s="43"/>
      <c r="J177" s="44"/>
    </row>
    <row r="178" ht="75">
      <c r="A178" s="35" t="s">
        <v>51</v>
      </c>
      <c r="B178" s="42"/>
      <c r="C178" s="43"/>
      <c r="D178" s="43"/>
      <c r="E178" s="45" t="s">
        <v>283</v>
      </c>
      <c r="F178" s="43"/>
      <c r="G178" s="43"/>
      <c r="H178" s="43"/>
      <c r="I178" s="43"/>
      <c r="J178" s="44"/>
    </row>
    <row r="179" ht="195">
      <c r="A179" s="35" t="s">
        <v>46</v>
      </c>
      <c r="B179" s="42"/>
      <c r="C179" s="43"/>
      <c r="D179" s="43"/>
      <c r="E179" s="37" t="s">
        <v>279</v>
      </c>
      <c r="F179" s="43"/>
      <c r="G179" s="43"/>
      <c r="H179" s="43"/>
      <c r="I179" s="43"/>
      <c r="J179" s="44"/>
    </row>
    <row r="180">
      <c r="A180" s="35" t="s">
        <v>38</v>
      </c>
      <c r="B180" s="35">
        <v>43</v>
      </c>
      <c r="C180" s="36" t="s">
        <v>284</v>
      </c>
      <c r="D180" s="35" t="s">
        <v>40</v>
      </c>
      <c r="E180" s="37" t="s">
        <v>285</v>
      </c>
      <c r="F180" s="38" t="s">
        <v>118</v>
      </c>
      <c r="G180" s="39">
        <v>2506.5</v>
      </c>
      <c r="H180" s="40">
        <v>0</v>
      </c>
      <c r="I180" s="40">
        <f>ROUND(G180*H180,P4)</f>
        <v>0</v>
      </c>
      <c r="J180" s="38" t="s">
        <v>43</v>
      </c>
      <c r="O180" s="41">
        <f>I180*0.21</f>
        <v>0</v>
      </c>
      <c r="P180">
        <v>3</v>
      </c>
    </row>
    <row r="181">
      <c r="A181" s="35" t="s">
        <v>44</v>
      </c>
      <c r="B181" s="42"/>
      <c r="C181" s="43"/>
      <c r="D181" s="43"/>
      <c r="E181" s="37" t="s">
        <v>286</v>
      </c>
      <c r="F181" s="43"/>
      <c r="G181" s="43"/>
      <c r="H181" s="43"/>
      <c r="I181" s="43"/>
      <c r="J181" s="44"/>
    </row>
    <row r="182">
      <c r="A182" s="35" t="s">
        <v>51</v>
      </c>
      <c r="B182" s="42"/>
      <c r="C182" s="43"/>
      <c r="D182" s="43"/>
      <c r="E182" s="45" t="s">
        <v>269</v>
      </c>
      <c r="F182" s="43"/>
      <c r="G182" s="43"/>
      <c r="H182" s="43"/>
      <c r="I182" s="43"/>
      <c r="J182" s="44"/>
    </row>
    <row r="183" ht="75">
      <c r="A183" s="35" t="s">
        <v>46</v>
      </c>
      <c r="B183" s="42"/>
      <c r="C183" s="43"/>
      <c r="D183" s="43"/>
      <c r="E183" s="37" t="s">
        <v>287</v>
      </c>
      <c r="F183" s="43"/>
      <c r="G183" s="43"/>
      <c r="H183" s="43"/>
      <c r="I183" s="43"/>
      <c r="J183" s="44"/>
    </row>
    <row r="184">
      <c r="A184" s="35" t="s">
        <v>38</v>
      </c>
      <c r="B184" s="35">
        <v>44</v>
      </c>
      <c r="C184" s="36" t="s">
        <v>288</v>
      </c>
      <c r="D184" s="35" t="s">
        <v>40</v>
      </c>
      <c r="E184" s="37" t="s">
        <v>289</v>
      </c>
      <c r="F184" s="38" t="s">
        <v>118</v>
      </c>
      <c r="G184" s="39">
        <v>42</v>
      </c>
      <c r="H184" s="40">
        <v>0</v>
      </c>
      <c r="I184" s="40">
        <f>ROUND(G184*H184,P4)</f>
        <v>0</v>
      </c>
      <c r="J184" s="38" t="s">
        <v>43</v>
      </c>
      <c r="O184" s="41">
        <f>I184*0.21</f>
        <v>0</v>
      </c>
      <c r="P184">
        <v>3</v>
      </c>
    </row>
    <row r="185">
      <c r="A185" s="35" t="s">
        <v>44</v>
      </c>
      <c r="B185" s="42"/>
      <c r="C185" s="43"/>
      <c r="D185" s="43"/>
      <c r="E185" s="37" t="s">
        <v>290</v>
      </c>
      <c r="F185" s="43"/>
      <c r="G185" s="43"/>
      <c r="H185" s="43"/>
      <c r="I185" s="43"/>
      <c r="J185" s="44"/>
    </row>
    <row r="186" ht="30">
      <c r="A186" s="35" t="s">
        <v>51</v>
      </c>
      <c r="B186" s="42"/>
      <c r="C186" s="43"/>
      <c r="D186" s="43"/>
      <c r="E186" s="45" t="s">
        <v>291</v>
      </c>
      <c r="F186" s="43"/>
      <c r="G186" s="43"/>
      <c r="H186" s="43"/>
      <c r="I186" s="43"/>
      <c r="J186" s="44"/>
    </row>
    <row r="187" ht="225">
      <c r="A187" s="35" t="s">
        <v>46</v>
      </c>
      <c r="B187" s="42"/>
      <c r="C187" s="43"/>
      <c r="D187" s="43"/>
      <c r="E187" s="37" t="s">
        <v>292</v>
      </c>
      <c r="F187" s="43"/>
      <c r="G187" s="43"/>
      <c r="H187" s="43"/>
      <c r="I187" s="43"/>
      <c r="J187" s="44"/>
    </row>
    <row r="188">
      <c r="A188" s="35" t="s">
        <v>38</v>
      </c>
      <c r="B188" s="35">
        <v>45</v>
      </c>
      <c r="C188" s="36" t="s">
        <v>293</v>
      </c>
      <c r="D188" s="35" t="s">
        <v>40</v>
      </c>
      <c r="E188" s="37" t="s">
        <v>294</v>
      </c>
      <c r="F188" s="38" t="s">
        <v>118</v>
      </c>
      <c r="G188" s="39">
        <v>30</v>
      </c>
      <c r="H188" s="40">
        <v>0</v>
      </c>
      <c r="I188" s="40">
        <f>ROUND(G188*H188,P4)</f>
        <v>0</v>
      </c>
      <c r="J188" s="38" t="s">
        <v>43</v>
      </c>
      <c r="O188" s="41">
        <f>I188*0.21</f>
        <v>0</v>
      </c>
      <c r="P188">
        <v>3</v>
      </c>
    </row>
    <row r="189">
      <c r="A189" s="35" t="s">
        <v>44</v>
      </c>
      <c r="B189" s="42"/>
      <c r="C189" s="43"/>
      <c r="D189" s="43"/>
      <c r="E189" s="49" t="s">
        <v>40</v>
      </c>
      <c r="F189" s="43"/>
      <c r="G189" s="43"/>
      <c r="H189" s="43"/>
      <c r="I189" s="43"/>
      <c r="J189" s="44"/>
    </row>
    <row r="190">
      <c r="A190" s="35" t="s">
        <v>51</v>
      </c>
      <c r="B190" s="42"/>
      <c r="C190" s="43"/>
      <c r="D190" s="43"/>
      <c r="E190" s="45" t="s">
        <v>295</v>
      </c>
      <c r="F190" s="43"/>
      <c r="G190" s="43"/>
      <c r="H190" s="43"/>
      <c r="I190" s="43"/>
      <c r="J190" s="44"/>
    </row>
    <row r="191" ht="225">
      <c r="A191" s="35" t="s">
        <v>46</v>
      </c>
      <c r="B191" s="42"/>
      <c r="C191" s="43"/>
      <c r="D191" s="43"/>
      <c r="E191" s="37" t="s">
        <v>292</v>
      </c>
      <c r="F191" s="43"/>
      <c r="G191" s="43"/>
      <c r="H191" s="43"/>
      <c r="I191" s="43"/>
      <c r="J191" s="44"/>
    </row>
    <row r="192">
      <c r="A192" s="35" t="s">
        <v>38</v>
      </c>
      <c r="B192" s="35">
        <v>46</v>
      </c>
      <c r="C192" s="36" t="s">
        <v>296</v>
      </c>
      <c r="D192" s="35" t="s">
        <v>40</v>
      </c>
      <c r="E192" s="37" t="s">
        <v>297</v>
      </c>
      <c r="F192" s="38" t="s">
        <v>118</v>
      </c>
      <c r="G192" s="39">
        <v>73.200000000000003</v>
      </c>
      <c r="H192" s="40">
        <v>0</v>
      </c>
      <c r="I192" s="40">
        <f>ROUND(G192*H192,P4)</f>
        <v>0</v>
      </c>
      <c r="J192" s="38" t="s">
        <v>43</v>
      </c>
      <c r="O192" s="41">
        <f>I192*0.21</f>
        <v>0</v>
      </c>
      <c r="P192">
        <v>3</v>
      </c>
    </row>
    <row r="193">
      <c r="A193" s="35" t="s">
        <v>44</v>
      </c>
      <c r="B193" s="42"/>
      <c r="C193" s="43"/>
      <c r="D193" s="43"/>
      <c r="E193" s="49" t="s">
        <v>40</v>
      </c>
      <c r="F193" s="43"/>
      <c r="G193" s="43"/>
      <c r="H193" s="43"/>
      <c r="I193" s="43"/>
      <c r="J193" s="44"/>
    </row>
    <row r="194">
      <c r="A194" s="35" t="s">
        <v>51</v>
      </c>
      <c r="B194" s="42"/>
      <c r="C194" s="43"/>
      <c r="D194" s="43"/>
      <c r="E194" s="45" t="s">
        <v>298</v>
      </c>
      <c r="F194" s="43"/>
      <c r="G194" s="43"/>
      <c r="H194" s="43"/>
      <c r="I194" s="43"/>
      <c r="J194" s="44"/>
    </row>
    <row r="195" ht="225">
      <c r="A195" s="35" t="s">
        <v>46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 ht="30">
      <c r="A196" s="35" t="s">
        <v>38</v>
      </c>
      <c r="B196" s="35">
        <v>47</v>
      </c>
      <c r="C196" s="36" t="s">
        <v>299</v>
      </c>
      <c r="D196" s="35" t="s">
        <v>40</v>
      </c>
      <c r="E196" s="37" t="s">
        <v>300</v>
      </c>
      <c r="F196" s="38" t="s">
        <v>118</v>
      </c>
      <c r="G196" s="39">
        <v>1</v>
      </c>
      <c r="H196" s="40">
        <v>0</v>
      </c>
      <c r="I196" s="40">
        <f>ROUND(G196*H196,P4)</f>
        <v>0</v>
      </c>
      <c r="J196" s="38" t="s">
        <v>43</v>
      </c>
      <c r="O196" s="41">
        <f>I196*0.21</f>
        <v>0</v>
      </c>
      <c r="P196">
        <v>3</v>
      </c>
    </row>
    <row r="197">
      <c r="A197" s="35" t="s">
        <v>44</v>
      </c>
      <c r="B197" s="42"/>
      <c r="C197" s="43"/>
      <c r="D197" s="43"/>
      <c r="E197" s="49" t="s">
        <v>40</v>
      </c>
      <c r="F197" s="43"/>
      <c r="G197" s="43"/>
      <c r="H197" s="43"/>
      <c r="I197" s="43"/>
      <c r="J197" s="44"/>
    </row>
    <row r="198">
      <c r="A198" s="35" t="s">
        <v>51</v>
      </c>
      <c r="B198" s="42"/>
      <c r="C198" s="43"/>
      <c r="D198" s="43"/>
      <c r="E198" s="45" t="s">
        <v>52</v>
      </c>
      <c r="F198" s="43"/>
      <c r="G198" s="43"/>
      <c r="H198" s="43"/>
      <c r="I198" s="43"/>
      <c r="J198" s="44"/>
    </row>
    <row r="199" ht="225">
      <c r="A199" s="35" t="s">
        <v>46</v>
      </c>
      <c r="B199" s="42"/>
      <c r="C199" s="43"/>
      <c r="D199" s="43"/>
      <c r="E199" s="37" t="s">
        <v>292</v>
      </c>
      <c r="F199" s="43"/>
      <c r="G199" s="43"/>
      <c r="H199" s="43"/>
      <c r="I199" s="43"/>
      <c r="J199" s="44"/>
    </row>
    <row r="200">
      <c r="A200" s="35" t="s">
        <v>38</v>
      </c>
      <c r="B200" s="35">
        <v>48</v>
      </c>
      <c r="C200" s="36" t="s">
        <v>301</v>
      </c>
      <c r="D200" s="35" t="s">
        <v>40</v>
      </c>
      <c r="E200" s="37" t="s">
        <v>302</v>
      </c>
      <c r="F200" s="38" t="s">
        <v>118</v>
      </c>
      <c r="G200" s="39">
        <v>12</v>
      </c>
      <c r="H200" s="40">
        <v>0</v>
      </c>
      <c r="I200" s="40">
        <f>ROUND(G200*H200,P4)</f>
        <v>0</v>
      </c>
      <c r="J200" s="38" t="s">
        <v>43</v>
      </c>
      <c r="O200" s="41">
        <f>I200*0.21</f>
        <v>0</v>
      </c>
      <c r="P200">
        <v>3</v>
      </c>
    </row>
    <row r="201">
      <c r="A201" s="35" t="s">
        <v>44</v>
      </c>
      <c r="B201" s="42"/>
      <c r="C201" s="43"/>
      <c r="D201" s="43"/>
      <c r="E201" s="49" t="s">
        <v>40</v>
      </c>
      <c r="F201" s="43"/>
      <c r="G201" s="43"/>
      <c r="H201" s="43"/>
      <c r="I201" s="43"/>
      <c r="J201" s="44"/>
    </row>
    <row r="202">
      <c r="A202" s="35" t="s">
        <v>51</v>
      </c>
      <c r="B202" s="42"/>
      <c r="C202" s="43"/>
      <c r="D202" s="43"/>
      <c r="E202" s="45" t="s">
        <v>303</v>
      </c>
      <c r="F202" s="43"/>
      <c r="G202" s="43"/>
      <c r="H202" s="43"/>
      <c r="I202" s="43"/>
      <c r="J202" s="44"/>
    </row>
    <row r="203" ht="165">
      <c r="A203" s="35" t="s">
        <v>46</v>
      </c>
      <c r="B203" s="42"/>
      <c r="C203" s="43"/>
      <c r="D203" s="43"/>
      <c r="E203" s="37" t="s">
        <v>304</v>
      </c>
      <c r="F203" s="43"/>
      <c r="G203" s="43"/>
      <c r="H203" s="43"/>
      <c r="I203" s="43"/>
      <c r="J203" s="44"/>
    </row>
    <row r="204">
      <c r="A204" s="29" t="s">
        <v>35</v>
      </c>
      <c r="B204" s="30"/>
      <c r="C204" s="31" t="s">
        <v>305</v>
      </c>
      <c r="D204" s="32"/>
      <c r="E204" s="29" t="s">
        <v>306</v>
      </c>
      <c r="F204" s="32"/>
      <c r="G204" s="32"/>
      <c r="H204" s="32"/>
      <c r="I204" s="33">
        <f>SUMIFS(I205:I208,A205:A208,"P")</f>
        <v>0</v>
      </c>
      <c r="J204" s="34"/>
    </row>
    <row r="205" ht="30">
      <c r="A205" s="35" t="s">
        <v>38</v>
      </c>
      <c r="B205" s="35">
        <v>49</v>
      </c>
      <c r="C205" s="36" t="s">
        <v>307</v>
      </c>
      <c r="D205" s="35" t="s">
        <v>40</v>
      </c>
      <c r="E205" s="37" t="s">
        <v>308</v>
      </c>
      <c r="F205" s="38" t="s">
        <v>118</v>
      </c>
      <c r="G205" s="39">
        <v>8</v>
      </c>
      <c r="H205" s="40">
        <v>0</v>
      </c>
      <c r="I205" s="40">
        <f>ROUND(G205*H205,P4)</f>
        <v>0</v>
      </c>
      <c r="J205" s="38" t="s">
        <v>43</v>
      </c>
      <c r="O205" s="41">
        <f>I205*0.21</f>
        <v>0</v>
      </c>
      <c r="P205">
        <v>3</v>
      </c>
    </row>
    <row r="206">
      <c r="A206" s="35" t="s">
        <v>44</v>
      </c>
      <c r="B206" s="42"/>
      <c r="C206" s="43"/>
      <c r="D206" s="43"/>
      <c r="E206" s="49" t="s">
        <v>40</v>
      </c>
      <c r="F206" s="43"/>
      <c r="G206" s="43"/>
      <c r="H206" s="43"/>
      <c r="I206" s="43"/>
      <c r="J206" s="44"/>
    </row>
    <row r="207">
      <c r="A207" s="35" t="s">
        <v>51</v>
      </c>
      <c r="B207" s="42"/>
      <c r="C207" s="43"/>
      <c r="D207" s="43"/>
      <c r="E207" s="45" t="s">
        <v>309</v>
      </c>
      <c r="F207" s="43"/>
      <c r="G207" s="43"/>
      <c r="H207" s="43"/>
      <c r="I207" s="43"/>
      <c r="J207" s="44"/>
    </row>
    <row r="208" ht="120">
      <c r="A208" s="35" t="s">
        <v>46</v>
      </c>
      <c r="B208" s="42"/>
      <c r="C208" s="43"/>
      <c r="D208" s="43"/>
      <c r="E208" s="37" t="s">
        <v>310</v>
      </c>
      <c r="F208" s="43"/>
      <c r="G208" s="43"/>
      <c r="H208" s="43"/>
      <c r="I208" s="43"/>
      <c r="J208" s="44"/>
    </row>
    <row r="209">
      <c r="A209" s="29" t="s">
        <v>35</v>
      </c>
      <c r="B209" s="30"/>
      <c r="C209" s="31" t="s">
        <v>311</v>
      </c>
      <c r="D209" s="32"/>
      <c r="E209" s="29" t="s">
        <v>312</v>
      </c>
      <c r="F209" s="32"/>
      <c r="G209" s="32"/>
      <c r="H209" s="32"/>
      <c r="I209" s="33">
        <f>SUMIFS(I210:I241,A210:A241,"P")</f>
        <v>0</v>
      </c>
      <c r="J209" s="34"/>
    </row>
    <row r="210">
      <c r="A210" s="35" t="s">
        <v>38</v>
      </c>
      <c r="B210" s="35">
        <v>50</v>
      </c>
      <c r="C210" s="36" t="s">
        <v>313</v>
      </c>
      <c r="D210" s="35" t="s">
        <v>40</v>
      </c>
      <c r="E210" s="37" t="s">
        <v>314</v>
      </c>
      <c r="F210" s="38" t="s">
        <v>155</v>
      </c>
      <c r="G210" s="39">
        <v>36</v>
      </c>
      <c r="H210" s="40">
        <v>0</v>
      </c>
      <c r="I210" s="40">
        <f>ROUND(G210*H210,P4)</f>
        <v>0</v>
      </c>
      <c r="J210" s="38" t="s">
        <v>43</v>
      </c>
      <c r="O210" s="41">
        <f>I210*0.21</f>
        <v>0</v>
      </c>
      <c r="P210">
        <v>3</v>
      </c>
    </row>
    <row r="211">
      <c r="A211" s="35" t="s">
        <v>44</v>
      </c>
      <c r="B211" s="42"/>
      <c r="C211" s="43"/>
      <c r="D211" s="43"/>
      <c r="E211" s="37" t="s">
        <v>315</v>
      </c>
      <c r="F211" s="43"/>
      <c r="G211" s="43"/>
      <c r="H211" s="43"/>
      <c r="I211" s="43"/>
      <c r="J211" s="44"/>
    </row>
    <row r="212">
      <c r="A212" s="35" t="s">
        <v>51</v>
      </c>
      <c r="B212" s="42"/>
      <c r="C212" s="43"/>
      <c r="D212" s="43"/>
      <c r="E212" s="45" t="s">
        <v>316</v>
      </c>
      <c r="F212" s="43"/>
      <c r="G212" s="43"/>
      <c r="H212" s="43"/>
      <c r="I212" s="43"/>
      <c r="J212" s="44"/>
    </row>
    <row r="213" ht="330">
      <c r="A213" s="35" t="s">
        <v>46</v>
      </c>
      <c r="B213" s="42"/>
      <c r="C213" s="43"/>
      <c r="D213" s="43"/>
      <c r="E213" s="37" t="s">
        <v>317</v>
      </c>
      <c r="F213" s="43"/>
      <c r="G213" s="43"/>
      <c r="H213" s="43"/>
      <c r="I213" s="43"/>
      <c r="J213" s="44"/>
    </row>
    <row r="214">
      <c r="A214" s="35" t="s">
        <v>38</v>
      </c>
      <c r="B214" s="35">
        <v>51</v>
      </c>
      <c r="C214" s="36" t="s">
        <v>318</v>
      </c>
      <c r="D214" s="35" t="s">
        <v>40</v>
      </c>
      <c r="E214" s="37" t="s">
        <v>319</v>
      </c>
      <c r="F214" s="38" t="s">
        <v>155</v>
      </c>
      <c r="G214" s="39">
        <v>213</v>
      </c>
      <c r="H214" s="40">
        <v>0</v>
      </c>
      <c r="I214" s="40">
        <f>ROUND(G214*H214,P4)</f>
        <v>0</v>
      </c>
      <c r="J214" s="38" t="s">
        <v>43</v>
      </c>
      <c r="O214" s="41">
        <f>I214*0.21</f>
        <v>0</v>
      </c>
      <c r="P214">
        <v>3</v>
      </c>
    </row>
    <row r="215">
      <c r="A215" s="35" t="s">
        <v>44</v>
      </c>
      <c r="B215" s="42"/>
      <c r="C215" s="43"/>
      <c r="D215" s="43"/>
      <c r="E215" s="37" t="s">
        <v>320</v>
      </c>
      <c r="F215" s="43"/>
      <c r="G215" s="43"/>
      <c r="H215" s="43"/>
      <c r="I215" s="43"/>
      <c r="J215" s="44"/>
    </row>
    <row r="216">
      <c r="A216" s="35" t="s">
        <v>51</v>
      </c>
      <c r="B216" s="42"/>
      <c r="C216" s="43"/>
      <c r="D216" s="43"/>
      <c r="E216" s="45" t="s">
        <v>321</v>
      </c>
      <c r="F216" s="43"/>
      <c r="G216" s="43"/>
      <c r="H216" s="43"/>
      <c r="I216" s="43"/>
      <c r="J216" s="44"/>
    </row>
    <row r="217" ht="330">
      <c r="A217" s="35" t="s">
        <v>46</v>
      </c>
      <c r="B217" s="42"/>
      <c r="C217" s="43"/>
      <c r="D217" s="43"/>
      <c r="E217" s="37" t="s">
        <v>317</v>
      </c>
      <c r="F217" s="43"/>
      <c r="G217" s="43"/>
      <c r="H217" s="43"/>
      <c r="I217" s="43"/>
      <c r="J217" s="44"/>
    </row>
    <row r="218">
      <c r="A218" s="35" t="s">
        <v>38</v>
      </c>
      <c r="B218" s="35">
        <v>52</v>
      </c>
      <c r="C218" s="36" t="s">
        <v>322</v>
      </c>
      <c r="D218" s="35" t="s">
        <v>40</v>
      </c>
      <c r="E218" s="37" t="s">
        <v>323</v>
      </c>
      <c r="F218" s="38" t="s">
        <v>155</v>
      </c>
      <c r="G218" s="39">
        <v>236</v>
      </c>
      <c r="H218" s="40">
        <v>0</v>
      </c>
      <c r="I218" s="40">
        <f>ROUND(G218*H218,P4)</f>
        <v>0</v>
      </c>
      <c r="J218" s="38" t="s">
        <v>43</v>
      </c>
      <c r="O218" s="41">
        <f>I218*0.21</f>
        <v>0</v>
      </c>
      <c r="P218">
        <v>3</v>
      </c>
    </row>
    <row r="219">
      <c r="A219" s="35" t="s">
        <v>44</v>
      </c>
      <c r="B219" s="42"/>
      <c r="C219" s="43"/>
      <c r="D219" s="43"/>
      <c r="E219" s="49" t="s">
        <v>40</v>
      </c>
      <c r="F219" s="43"/>
      <c r="G219" s="43"/>
      <c r="H219" s="43"/>
      <c r="I219" s="43"/>
      <c r="J219" s="44"/>
    </row>
    <row r="220">
      <c r="A220" s="35" t="s">
        <v>51</v>
      </c>
      <c r="B220" s="42"/>
      <c r="C220" s="43"/>
      <c r="D220" s="43"/>
      <c r="E220" s="45" t="s">
        <v>324</v>
      </c>
      <c r="F220" s="43"/>
      <c r="G220" s="43"/>
      <c r="H220" s="43"/>
      <c r="I220" s="43"/>
      <c r="J220" s="44"/>
    </row>
    <row r="221" ht="315">
      <c r="A221" s="35" t="s">
        <v>46</v>
      </c>
      <c r="B221" s="42"/>
      <c r="C221" s="43"/>
      <c r="D221" s="43"/>
      <c r="E221" s="37" t="s">
        <v>325</v>
      </c>
      <c r="F221" s="43"/>
      <c r="G221" s="43"/>
      <c r="H221" s="43"/>
      <c r="I221" s="43"/>
      <c r="J221" s="44"/>
    </row>
    <row r="222">
      <c r="A222" s="35" t="s">
        <v>38</v>
      </c>
      <c r="B222" s="35">
        <v>53</v>
      </c>
      <c r="C222" s="36" t="s">
        <v>326</v>
      </c>
      <c r="D222" s="35" t="s">
        <v>40</v>
      </c>
      <c r="E222" s="37" t="s">
        <v>327</v>
      </c>
      <c r="F222" s="38" t="s">
        <v>90</v>
      </c>
      <c r="G222" s="39">
        <v>5</v>
      </c>
      <c r="H222" s="40">
        <v>0</v>
      </c>
      <c r="I222" s="40">
        <f>ROUND(G222*H222,P4)</f>
        <v>0</v>
      </c>
      <c r="J222" s="38" t="s">
        <v>43</v>
      </c>
      <c r="O222" s="41">
        <f>I222*0.21</f>
        <v>0</v>
      </c>
      <c r="P222">
        <v>3</v>
      </c>
    </row>
    <row r="223">
      <c r="A223" s="35" t="s">
        <v>44</v>
      </c>
      <c r="B223" s="42"/>
      <c r="C223" s="43"/>
      <c r="D223" s="43"/>
      <c r="E223" s="37" t="s">
        <v>328</v>
      </c>
      <c r="F223" s="43"/>
      <c r="G223" s="43"/>
      <c r="H223" s="43"/>
      <c r="I223" s="43"/>
      <c r="J223" s="44"/>
    </row>
    <row r="224">
      <c r="A224" s="35" t="s">
        <v>51</v>
      </c>
      <c r="B224" s="42"/>
      <c r="C224" s="43"/>
      <c r="D224" s="43"/>
      <c r="E224" s="45" t="s">
        <v>329</v>
      </c>
      <c r="F224" s="43"/>
      <c r="G224" s="43"/>
      <c r="H224" s="43"/>
      <c r="I224" s="43"/>
      <c r="J224" s="44"/>
    </row>
    <row r="225" ht="375">
      <c r="A225" s="35" t="s">
        <v>46</v>
      </c>
      <c r="B225" s="42"/>
      <c r="C225" s="43"/>
      <c r="D225" s="43"/>
      <c r="E225" s="37" t="s">
        <v>330</v>
      </c>
      <c r="F225" s="43"/>
      <c r="G225" s="43"/>
      <c r="H225" s="43"/>
      <c r="I225" s="43"/>
      <c r="J225" s="44"/>
    </row>
    <row r="226">
      <c r="A226" s="35" t="s">
        <v>38</v>
      </c>
      <c r="B226" s="35">
        <v>54</v>
      </c>
      <c r="C226" s="36" t="s">
        <v>331</v>
      </c>
      <c r="D226" s="35" t="s">
        <v>40</v>
      </c>
      <c r="E226" s="37" t="s">
        <v>332</v>
      </c>
      <c r="F226" s="38" t="s">
        <v>90</v>
      </c>
      <c r="G226" s="39">
        <v>7</v>
      </c>
      <c r="H226" s="40">
        <v>0</v>
      </c>
      <c r="I226" s="40">
        <f>ROUND(G226*H226,P4)</f>
        <v>0</v>
      </c>
      <c r="J226" s="38" t="s">
        <v>43</v>
      </c>
      <c r="O226" s="41">
        <f>I226*0.21</f>
        <v>0</v>
      </c>
      <c r="P226">
        <v>3</v>
      </c>
    </row>
    <row r="227">
      <c r="A227" s="35" t="s">
        <v>44</v>
      </c>
      <c r="B227" s="42"/>
      <c r="C227" s="43"/>
      <c r="D227" s="43"/>
      <c r="E227" s="49" t="s">
        <v>40</v>
      </c>
      <c r="F227" s="43"/>
      <c r="G227" s="43"/>
      <c r="H227" s="43"/>
      <c r="I227" s="43"/>
      <c r="J227" s="44"/>
    </row>
    <row r="228">
      <c r="A228" s="35" t="s">
        <v>51</v>
      </c>
      <c r="B228" s="42"/>
      <c r="C228" s="43"/>
      <c r="D228" s="43"/>
      <c r="E228" s="45" t="s">
        <v>333</v>
      </c>
      <c r="F228" s="43"/>
      <c r="G228" s="43"/>
      <c r="H228" s="43"/>
      <c r="I228" s="43"/>
      <c r="J228" s="44"/>
    </row>
    <row r="229" ht="120">
      <c r="A229" s="35" t="s">
        <v>46</v>
      </c>
      <c r="B229" s="42"/>
      <c r="C229" s="43"/>
      <c r="D229" s="43"/>
      <c r="E229" s="37" t="s">
        <v>334</v>
      </c>
      <c r="F229" s="43"/>
      <c r="G229" s="43"/>
      <c r="H229" s="43"/>
      <c r="I229" s="43"/>
      <c r="J229" s="44"/>
    </row>
    <row r="230">
      <c r="A230" s="35" t="s">
        <v>38</v>
      </c>
      <c r="B230" s="35">
        <v>55</v>
      </c>
      <c r="C230" s="36" t="s">
        <v>335</v>
      </c>
      <c r="D230" s="35" t="s">
        <v>40</v>
      </c>
      <c r="E230" s="37" t="s">
        <v>336</v>
      </c>
      <c r="F230" s="38" t="s">
        <v>90</v>
      </c>
      <c r="G230" s="39">
        <v>2</v>
      </c>
      <c r="H230" s="40">
        <v>0</v>
      </c>
      <c r="I230" s="40">
        <f>ROUND(G230*H230,P4)</f>
        <v>0</v>
      </c>
      <c r="J230" s="38" t="s">
        <v>43</v>
      </c>
      <c r="O230" s="41">
        <f>I230*0.21</f>
        <v>0</v>
      </c>
      <c r="P230">
        <v>3</v>
      </c>
    </row>
    <row r="231">
      <c r="A231" s="35" t="s">
        <v>44</v>
      </c>
      <c r="B231" s="42"/>
      <c r="C231" s="43"/>
      <c r="D231" s="43"/>
      <c r="E231" s="49" t="s">
        <v>40</v>
      </c>
      <c r="F231" s="43"/>
      <c r="G231" s="43"/>
      <c r="H231" s="43"/>
      <c r="I231" s="43"/>
      <c r="J231" s="44"/>
    </row>
    <row r="232">
      <c r="A232" s="35" t="s">
        <v>51</v>
      </c>
      <c r="B232" s="42"/>
      <c r="C232" s="43"/>
      <c r="D232" s="43"/>
      <c r="E232" s="45" t="s">
        <v>337</v>
      </c>
      <c r="F232" s="43"/>
      <c r="G232" s="43"/>
      <c r="H232" s="43"/>
      <c r="I232" s="43"/>
      <c r="J232" s="44"/>
    </row>
    <row r="233" ht="75">
      <c r="A233" s="35" t="s">
        <v>46</v>
      </c>
      <c r="B233" s="42"/>
      <c r="C233" s="43"/>
      <c r="D233" s="43"/>
      <c r="E233" s="37" t="s">
        <v>338</v>
      </c>
      <c r="F233" s="43"/>
      <c r="G233" s="43"/>
      <c r="H233" s="43"/>
      <c r="I233" s="43"/>
      <c r="J233" s="44"/>
    </row>
    <row r="234">
      <c r="A234" s="35" t="s">
        <v>38</v>
      </c>
      <c r="B234" s="35">
        <v>56</v>
      </c>
      <c r="C234" s="36" t="s">
        <v>339</v>
      </c>
      <c r="D234" s="35" t="s">
        <v>40</v>
      </c>
      <c r="E234" s="37" t="s">
        <v>340</v>
      </c>
      <c r="F234" s="38" t="s">
        <v>90</v>
      </c>
      <c r="G234" s="39">
        <v>25</v>
      </c>
      <c r="H234" s="40">
        <v>0</v>
      </c>
      <c r="I234" s="40">
        <f>ROUND(G234*H234,P4)</f>
        <v>0</v>
      </c>
      <c r="J234" s="38" t="s">
        <v>43</v>
      </c>
      <c r="O234" s="41">
        <f>I234*0.21</f>
        <v>0</v>
      </c>
      <c r="P234">
        <v>3</v>
      </c>
    </row>
    <row r="235">
      <c r="A235" s="35" t="s">
        <v>44</v>
      </c>
      <c r="B235" s="42"/>
      <c r="C235" s="43"/>
      <c r="D235" s="43"/>
      <c r="E235" s="49" t="s">
        <v>40</v>
      </c>
      <c r="F235" s="43"/>
      <c r="G235" s="43"/>
      <c r="H235" s="43"/>
      <c r="I235" s="43"/>
      <c r="J235" s="44"/>
    </row>
    <row r="236">
      <c r="A236" s="35" t="s">
        <v>51</v>
      </c>
      <c r="B236" s="42"/>
      <c r="C236" s="43"/>
      <c r="D236" s="43"/>
      <c r="E236" s="45" t="s">
        <v>341</v>
      </c>
      <c r="F236" s="43"/>
      <c r="G236" s="43"/>
      <c r="H236" s="43"/>
      <c r="I236" s="43"/>
      <c r="J236" s="44"/>
    </row>
    <row r="237" ht="75">
      <c r="A237" s="35" t="s">
        <v>46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38</v>
      </c>
      <c r="B238" s="35">
        <v>57</v>
      </c>
      <c r="C238" s="36" t="s">
        <v>342</v>
      </c>
      <c r="D238" s="35" t="s">
        <v>40</v>
      </c>
      <c r="E238" s="37" t="s">
        <v>343</v>
      </c>
      <c r="F238" s="38" t="s">
        <v>103</v>
      </c>
      <c r="G238" s="39">
        <v>9.4299999999999997</v>
      </c>
      <c r="H238" s="40">
        <v>0</v>
      </c>
      <c r="I238" s="40">
        <f>ROUND(G238*H238,P4)</f>
        <v>0</v>
      </c>
      <c r="J238" s="38" t="s">
        <v>43</v>
      </c>
      <c r="O238" s="41">
        <f>I238*0.21</f>
        <v>0</v>
      </c>
      <c r="P238">
        <v>3</v>
      </c>
    </row>
    <row r="239">
      <c r="A239" s="35" t="s">
        <v>44</v>
      </c>
      <c r="B239" s="42"/>
      <c r="C239" s="43"/>
      <c r="D239" s="43"/>
      <c r="E239" s="37" t="s">
        <v>344</v>
      </c>
      <c r="F239" s="43"/>
      <c r="G239" s="43"/>
      <c r="H239" s="43"/>
      <c r="I239" s="43"/>
      <c r="J239" s="44"/>
    </row>
    <row r="240">
      <c r="A240" s="35" t="s">
        <v>51</v>
      </c>
      <c r="B240" s="42"/>
      <c r="C240" s="43"/>
      <c r="D240" s="43"/>
      <c r="E240" s="45" t="s">
        <v>345</v>
      </c>
      <c r="F240" s="43"/>
      <c r="G240" s="43"/>
      <c r="H240" s="43"/>
      <c r="I240" s="43"/>
      <c r="J240" s="44"/>
    </row>
    <row r="241" ht="409.5">
      <c r="A241" s="35" t="s">
        <v>46</v>
      </c>
      <c r="B241" s="42"/>
      <c r="C241" s="43"/>
      <c r="D241" s="43"/>
      <c r="E241" s="37" t="s">
        <v>346</v>
      </c>
      <c r="F241" s="43"/>
      <c r="G241" s="43"/>
      <c r="H241" s="43"/>
      <c r="I241" s="43"/>
      <c r="J241" s="44"/>
    </row>
    <row r="242">
      <c r="A242" s="29" t="s">
        <v>35</v>
      </c>
      <c r="B242" s="30"/>
      <c r="C242" s="31" t="s">
        <v>347</v>
      </c>
      <c r="D242" s="32"/>
      <c r="E242" s="29" t="s">
        <v>348</v>
      </c>
      <c r="F242" s="32"/>
      <c r="G242" s="32"/>
      <c r="H242" s="32"/>
      <c r="I242" s="33">
        <f>SUMIFS(I243:I310,A243:A310,"P")</f>
        <v>0</v>
      </c>
      <c r="J242" s="34"/>
    </row>
    <row r="243" ht="30">
      <c r="A243" s="35" t="s">
        <v>38</v>
      </c>
      <c r="B243" s="35">
        <v>58</v>
      </c>
      <c r="C243" s="36" t="s">
        <v>349</v>
      </c>
      <c r="D243" s="35" t="s">
        <v>40</v>
      </c>
      <c r="E243" s="37" t="s">
        <v>350</v>
      </c>
      <c r="F243" s="38" t="s">
        <v>90</v>
      </c>
      <c r="G243" s="39">
        <v>23</v>
      </c>
      <c r="H243" s="40">
        <v>0</v>
      </c>
      <c r="I243" s="40">
        <f>ROUND(G243*H243,P4)</f>
        <v>0</v>
      </c>
      <c r="J243" s="38" t="s">
        <v>43</v>
      </c>
      <c r="O243" s="41">
        <f>I243*0.21</f>
        <v>0</v>
      </c>
      <c r="P243">
        <v>3</v>
      </c>
    </row>
    <row r="244">
      <c r="A244" s="35" t="s">
        <v>44</v>
      </c>
      <c r="B244" s="42"/>
      <c r="C244" s="43"/>
      <c r="D244" s="43"/>
      <c r="E244" s="49" t="s">
        <v>40</v>
      </c>
      <c r="F244" s="43"/>
      <c r="G244" s="43"/>
      <c r="H244" s="43"/>
      <c r="I244" s="43"/>
      <c r="J244" s="44"/>
    </row>
    <row r="245">
      <c r="A245" s="35" t="s">
        <v>51</v>
      </c>
      <c r="B245" s="42"/>
      <c r="C245" s="43"/>
      <c r="D245" s="43"/>
      <c r="E245" s="45" t="s">
        <v>351</v>
      </c>
      <c r="F245" s="43"/>
      <c r="G245" s="43"/>
      <c r="H245" s="43"/>
      <c r="I245" s="43"/>
      <c r="J245" s="44"/>
    </row>
    <row r="246" ht="60">
      <c r="A246" s="35" t="s">
        <v>46</v>
      </c>
      <c r="B246" s="42"/>
      <c r="C246" s="43"/>
      <c r="D246" s="43"/>
      <c r="E246" s="37" t="s">
        <v>352</v>
      </c>
      <c r="F246" s="43"/>
      <c r="G246" s="43"/>
      <c r="H246" s="43"/>
      <c r="I246" s="43"/>
      <c r="J246" s="44"/>
    </row>
    <row r="247" ht="30">
      <c r="A247" s="35" t="s">
        <v>38</v>
      </c>
      <c r="B247" s="35">
        <v>59</v>
      </c>
      <c r="C247" s="36" t="s">
        <v>353</v>
      </c>
      <c r="D247" s="35" t="s">
        <v>40</v>
      </c>
      <c r="E247" s="37" t="s">
        <v>354</v>
      </c>
      <c r="F247" s="38" t="s">
        <v>90</v>
      </c>
      <c r="G247" s="39">
        <v>23</v>
      </c>
      <c r="H247" s="40">
        <v>0</v>
      </c>
      <c r="I247" s="40">
        <f>ROUND(G247*H247,P4)</f>
        <v>0</v>
      </c>
      <c r="J247" s="38" t="s">
        <v>43</v>
      </c>
      <c r="O247" s="41">
        <f>I247*0.21</f>
        <v>0</v>
      </c>
      <c r="P247">
        <v>3</v>
      </c>
    </row>
    <row r="248">
      <c r="A248" s="35" t="s">
        <v>44</v>
      </c>
      <c r="B248" s="42"/>
      <c r="C248" s="43"/>
      <c r="D248" s="43"/>
      <c r="E248" s="37" t="s">
        <v>355</v>
      </c>
      <c r="F248" s="43"/>
      <c r="G248" s="43"/>
      <c r="H248" s="43"/>
      <c r="I248" s="43"/>
      <c r="J248" s="44"/>
    </row>
    <row r="249">
      <c r="A249" s="35" t="s">
        <v>51</v>
      </c>
      <c r="B249" s="42"/>
      <c r="C249" s="43"/>
      <c r="D249" s="43"/>
      <c r="E249" s="45" t="s">
        <v>351</v>
      </c>
      <c r="F249" s="43"/>
      <c r="G249" s="43"/>
      <c r="H249" s="43"/>
      <c r="I249" s="43"/>
      <c r="J249" s="44"/>
    </row>
    <row r="250" ht="75">
      <c r="A250" s="35" t="s">
        <v>46</v>
      </c>
      <c r="B250" s="42"/>
      <c r="C250" s="43"/>
      <c r="D250" s="43"/>
      <c r="E250" s="37" t="s">
        <v>356</v>
      </c>
      <c r="F250" s="43"/>
      <c r="G250" s="43"/>
      <c r="H250" s="43"/>
      <c r="I250" s="43"/>
      <c r="J250" s="44"/>
    </row>
    <row r="251" ht="30">
      <c r="A251" s="35" t="s">
        <v>38</v>
      </c>
      <c r="B251" s="35">
        <v>60</v>
      </c>
      <c r="C251" s="36" t="s">
        <v>357</v>
      </c>
      <c r="D251" s="35" t="s">
        <v>40</v>
      </c>
      <c r="E251" s="37" t="s">
        <v>358</v>
      </c>
      <c r="F251" s="38" t="s">
        <v>90</v>
      </c>
      <c r="G251" s="39">
        <v>15</v>
      </c>
      <c r="H251" s="40">
        <v>0</v>
      </c>
      <c r="I251" s="40">
        <f>ROUND(G251*H251,P4)</f>
        <v>0</v>
      </c>
      <c r="J251" s="38" t="s">
        <v>43</v>
      </c>
      <c r="O251" s="41">
        <f>I251*0.21</f>
        <v>0</v>
      </c>
      <c r="P251">
        <v>3</v>
      </c>
    </row>
    <row r="252">
      <c r="A252" s="35" t="s">
        <v>44</v>
      </c>
      <c r="B252" s="42"/>
      <c r="C252" s="43"/>
      <c r="D252" s="43"/>
      <c r="E252" s="49" t="s">
        <v>40</v>
      </c>
      <c r="F252" s="43"/>
      <c r="G252" s="43"/>
      <c r="H252" s="43"/>
      <c r="I252" s="43"/>
      <c r="J252" s="44"/>
    </row>
    <row r="253">
      <c r="A253" s="35" t="s">
        <v>51</v>
      </c>
      <c r="B253" s="42"/>
      <c r="C253" s="43"/>
      <c r="D253" s="43"/>
      <c r="E253" s="45" t="s">
        <v>359</v>
      </c>
      <c r="F253" s="43"/>
      <c r="G253" s="43"/>
      <c r="H253" s="43"/>
      <c r="I253" s="43"/>
      <c r="J253" s="44"/>
    </row>
    <row r="254" ht="90">
      <c r="A254" s="35" t="s">
        <v>46</v>
      </c>
      <c r="B254" s="42"/>
      <c r="C254" s="43"/>
      <c r="D254" s="43"/>
      <c r="E254" s="37" t="s">
        <v>360</v>
      </c>
      <c r="F254" s="43"/>
      <c r="G254" s="43"/>
      <c r="H254" s="43"/>
      <c r="I254" s="43"/>
      <c r="J254" s="44"/>
    </row>
    <row r="255">
      <c r="A255" s="35" t="s">
        <v>38</v>
      </c>
      <c r="B255" s="35">
        <v>61</v>
      </c>
      <c r="C255" s="36" t="s">
        <v>361</v>
      </c>
      <c r="D255" s="35" t="s">
        <v>40</v>
      </c>
      <c r="E255" s="37" t="s">
        <v>362</v>
      </c>
      <c r="F255" s="38" t="s">
        <v>90</v>
      </c>
      <c r="G255" s="39">
        <v>15</v>
      </c>
      <c r="H255" s="40">
        <v>0</v>
      </c>
      <c r="I255" s="40">
        <f>ROUND(G255*H255,P4)</f>
        <v>0</v>
      </c>
      <c r="J255" s="38" t="s">
        <v>43</v>
      </c>
      <c r="O255" s="41">
        <f>I255*0.21</f>
        <v>0</v>
      </c>
      <c r="P255">
        <v>3</v>
      </c>
    </row>
    <row r="256">
      <c r="A256" s="35" t="s">
        <v>44</v>
      </c>
      <c r="B256" s="42"/>
      <c r="C256" s="43"/>
      <c r="D256" s="43"/>
      <c r="E256" s="37" t="s">
        <v>363</v>
      </c>
      <c r="F256" s="43"/>
      <c r="G256" s="43"/>
      <c r="H256" s="43"/>
      <c r="I256" s="43"/>
      <c r="J256" s="44"/>
    </row>
    <row r="257">
      <c r="A257" s="35" t="s">
        <v>51</v>
      </c>
      <c r="B257" s="42"/>
      <c r="C257" s="43"/>
      <c r="D257" s="43"/>
      <c r="E257" s="45" t="s">
        <v>359</v>
      </c>
      <c r="F257" s="43"/>
      <c r="G257" s="43"/>
      <c r="H257" s="43"/>
      <c r="I257" s="43"/>
      <c r="J257" s="44"/>
    </row>
    <row r="258" ht="75">
      <c r="A258" s="35" t="s">
        <v>46</v>
      </c>
      <c r="B258" s="42"/>
      <c r="C258" s="43"/>
      <c r="D258" s="43"/>
      <c r="E258" s="37" t="s">
        <v>356</v>
      </c>
      <c r="F258" s="43"/>
      <c r="G258" s="43"/>
      <c r="H258" s="43"/>
      <c r="I258" s="43"/>
      <c r="J258" s="44"/>
    </row>
    <row r="259" ht="30">
      <c r="A259" s="35" t="s">
        <v>38</v>
      </c>
      <c r="B259" s="35">
        <v>62</v>
      </c>
      <c r="C259" s="36" t="s">
        <v>364</v>
      </c>
      <c r="D259" s="35" t="s">
        <v>40</v>
      </c>
      <c r="E259" s="37" t="s">
        <v>365</v>
      </c>
      <c r="F259" s="38" t="s">
        <v>118</v>
      </c>
      <c r="G259" s="39">
        <v>19.625</v>
      </c>
      <c r="H259" s="40">
        <v>0</v>
      </c>
      <c r="I259" s="40">
        <f>ROUND(G259*H259,P4)</f>
        <v>0</v>
      </c>
      <c r="J259" s="38" t="s">
        <v>43</v>
      </c>
      <c r="O259" s="41">
        <f>I259*0.21</f>
        <v>0</v>
      </c>
      <c r="P259">
        <v>3</v>
      </c>
    </row>
    <row r="260">
      <c r="A260" s="35" t="s">
        <v>44</v>
      </c>
      <c r="B260" s="42"/>
      <c r="C260" s="43"/>
      <c r="D260" s="43"/>
      <c r="E260" s="49" t="s">
        <v>40</v>
      </c>
      <c r="F260" s="43"/>
      <c r="G260" s="43"/>
      <c r="H260" s="43"/>
      <c r="I260" s="43"/>
      <c r="J260" s="44"/>
    </row>
    <row r="261">
      <c r="A261" s="35" t="s">
        <v>51</v>
      </c>
      <c r="B261" s="42"/>
      <c r="C261" s="43"/>
      <c r="D261" s="43"/>
      <c r="E261" s="45" t="s">
        <v>366</v>
      </c>
      <c r="F261" s="43"/>
      <c r="G261" s="43"/>
      <c r="H261" s="43"/>
      <c r="I261" s="43"/>
      <c r="J261" s="44"/>
    </row>
    <row r="262" ht="105">
      <c r="A262" s="35" t="s">
        <v>46</v>
      </c>
      <c r="B262" s="42"/>
      <c r="C262" s="43"/>
      <c r="D262" s="43"/>
      <c r="E262" s="37" t="s">
        <v>367</v>
      </c>
      <c r="F262" s="43"/>
      <c r="G262" s="43"/>
      <c r="H262" s="43"/>
      <c r="I262" s="43"/>
      <c r="J262" s="44"/>
    </row>
    <row r="263" ht="30">
      <c r="A263" s="35" t="s">
        <v>38</v>
      </c>
      <c r="B263" s="35">
        <v>63</v>
      </c>
      <c r="C263" s="36" t="s">
        <v>368</v>
      </c>
      <c r="D263" s="35" t="s">
        <v>40</v>
      </c>
      <c r="E263" s="37" t="s">
        <v>369</v>
      </c>
      <c r="F263" s="38" t="s">
        <v>118</v>
      </c>
      <c r="G263" s="39">
        <v>19.625</v>
      </c>
      <c r="H263" s="40">
        <v>0</v>
      </c>
      <c r="I263" s="40">
        <f>ROUND(G263*H263,P4)</f>
        <v>0</v>
      </c>
      <c r="J263" s="38" t="s">
        <v>43</v>
      </c>
      <c r="O263" s="41">
        <f>I263*0.21</f>
        <v>0</v>
      </c>
      <c r="P263">
        <v>3</v>
      </c>
    </row>
    <row r="264">
      <c r="A264" s="35" t="s">
        <v>44</v>
      </c>
      <c r="B264" s="42"/>
      <c r="C264" s="43"/>
      <c r="D264" s="43"/>
      <c r="E264" s="49" t="s">
        <v>40</v>
      </c>
      <c r="F264" s="43"/>
      <c r="G264" s="43"/>
      <c r="H264" s="43"/>
      <c r="I264" s="43"/>
      <c r="J264" s="44"/>
    </row>
    <row r="265">
      <c r="A265" s="35" t="s">
        <v>51</v>
      </c>
      <c r="B265" s="42"/>
      <c r="C265" s="43"/>
      <c r="D265" s="43"/>
      <c r="E265" s="45" t="s">
        <v>370</v>
      </c>
      <c r="F265" s="43"/>
      <c r="G265" s="43"/>
      <c r="H265" s="43"/>
      <c r="I265" s="43"/>
      <c r="J265" s="44"/>
    </row>
    <row r="266" ht="105">
      <c r="A266" s="35" t="s">
        <v>46</v>
      </c>
      <c r="B266" s="42"/>
      <c r="C266" s="43"/>
      <c r="D266" s="43"/>
      <c r="E266" s="37" t="s">
        <v>367</v>
      </c>
      <c r="F266" s="43"/>
      <c r="G266" s="43"/>
      <c r="H266" s="43"/>
      <c r="I266" s="43"/>
      <c r="J266" s="44"/>
    </row>
    <row r="267">
      <c r="A267" s="35" t="s">
        <v>38</v>
      </c>
      <c r="B267" s="35">
        <v>64</v>
      </c>
      <c r="C267" s="36" t="s">
        <v>371</v>
      </c>
      <c r="D267" s="35" t="s">
        <v>40</v>
      </c>
      <c r="E267" s="37" t="s">
        <v>372</v>
      </c>
      <c r="F267" s="38" t="s">
        <v>155</v>
      </c>
      <c r="G267" s="39">
        <v>35</v>
      </c>
      <c r="H267" s="40">
        <v>0</v>
      </c>
      <c r="I267" s="40">
        <f>ROUND(G267*H267,P4)</f>
        <v>0</v>
      </c>
      <c r="J267" s="38" t="s">
        <v>43</v>
      </c>
      <c r="O267" s="41">
        <f>I267*0.21</f>
        <v>0</v>
      </c>
      <c r="P267">
        <v>3</v>
      </c>
    </row>
    <row r="268">
      <c r="A268" s="35" t="s">
        <v>44</v>
      </c>
      <c r="B268" s="42"/>
      <c r="C268" s="43"/>
      <c r="D268" s="43"/>
      <c r="E268" s="49" t="s">
        <v>40</v>
      </c>
      <c r="F268" s="43"/>
      <c r="G268" s="43"/>
      <c r="H268" s="43"/>
      <c r="I268" s="43"/>
      <c r="J268" s="44"/>
    </row>
    <row r="269">
      <c r="A269" s="35" t="s">
        <v>51</v>
      </c>
      <c r="B269" s="42"/>
      <c r="C269" s="43"/>
      <c r="D269" s="43"/>
      <c r="E269" s="45" t="s">
        <v>373</v>
      </c>
      <c r="F269" s="43"/>
      <c r="G269" s="43"/>
      <c r="H269" s="43"/>
      <c r="I269" s="43"/>
      <c r="J269" s="44"/>
    </row>
    <row r="270" ht="90">
      <c r="A270" s="35" t="s">
        <v>46</v>
      </c>
      <c r="B270" s="42"/>
      <c r="C270" s="43"/>
      <c r="D270" s="43"/>
      <c r="E270" s="37" t="s">
        <v>374</v>
      </c>
      <c r="F270" s="43"/>
      <c r="G270" s="43"/>
      <c r="H270" s="43"/>
      <c r="I270" s="43"/>
      <c r="J270" s="44"/>
    </row>
    <row r="271" ht="30">
      <c r="A271" s="35" t="s">
        <v>38</v>
      </c>
      <c r="B271" s="35">
        <v>65</v>
      </c>
      <c r="C271" s="36" t="s">
        <v>375</v>
      </c>
      <c r="D271" s="35" t="s">
        <v>40</v>
      </c>
      <c r="E271" s="37" t="s">
        <v>376</v>
      </c>
      <c r="F271" s="38" t="s">
        <v>155</v>
      </c>
      <c r="G271" s="39">
        <v>698</v>
      </c>
      <c r="H271" s="40">
        <v>0</v>
      </c>
      <c r="I271" s="40">
        <f>ROUND(G271*H271,P4)</f>
        <v>0</v>
      </c>
      <c r="J271" s="38" t="s">
        <v>43</v>
      </c>
      <c r="O271" s="41">
        <f>I271*0.21</f>
        <v>0</v>
      </c>
      <c r="P271">
        <v>3</v>
      </c>
    </row>
    <row r="272">
      <c r="A272" s="35" t="s">
        <v>44</v>
      </c>
      <c r="B272" s="42"/>
      <c r="C272" s="43"/>
      <c r="D272" s="43"/>
      <c r="E272" s="49" t="s">
        <v>40</v>
      </c>
      <c r="F272" s="43"/>
      <c r="G272" s="43"/>
      <c r="H272" s="43"/>
      <c r="I272" s="43"/>
      <c r="J272" s="44"/>
    </row>
    <row r="273">
      <c r="A273" s="35" t="s">
        <v>51</v>
      </c>
      <c r="B273" s="42"/>
      <c r="C273" s="43"/>
      <c r="D273" s="43"/>
      <c r="E273" s="45" t="s">
        <v>377</v>
      </c>
      <c r="F273" s="43"/>
      <c r="G273" s="43"/>
      <c r="H273" s="43"/>
      <c r="I273" s="43"/>
      <c r="J273" s="44"/>
    </row>
    <row r="274" ht="90">
      <c r="A274" s="35" t="s">
        <v>46</v>
      </c>
      <c r="B274" s="42"/>
      <c r="C274" s="43"/>
      <c r="D274" s="43"/>
      <c r="E274" s="37" t="s">
        <v>374</v>
      </c>
      <c r="F274" s="43"/>
      <c r="G274" s="43"/>
      <c r="H274" s="43"/>
      <c r="I274" s="43"/>
      <c r="J274" s="44"/>
    </row>
    <row r="275">
      <c r="A275" s="35" t="s">
        <v>38</v>
      </c>
      <c r="B275" s="35">
        <v>66</v>
      </c>
      <c r="C275" s="36" t="s">
        <v>378</v>
      </c>
      <c r="D275" s="35" t="s">
        <v>40</v>
      </c>
      <c r="E275" s="37" t="s">
        <v>379</v>
      </c>
      <c r="F275" s="38" t="s">
        <v>103</v>
      </c>
      <c r="G275" s="39">
        <v>0.40000000000000002</v>
      </c>
      <c r="H275" s="40">
        <v>0</v>
      </c>
      <c r="I275" s="40">
        <f>ROUND(G275*H275,P4)</f>
        <v>0</v>
      </c>
      <c r="J275" s="38" t="s">
        <v>43</v>
      </c>
      <c r="O275" s="41">
        <f>I275*0.21</f>
        <v>0</v>
      </c>
      <c r="P275">
        <v>3</v>
      </c>
    </row>
    <row r="276">
      <c r="A276" s="35" t="s">
        <v>44</v>
      </c>
      <c r="B276" s="42"/>
      <c r="C276" s="43"/>
      <c r="D276" s="43"/>
      <c r="E276" s="37" t="s">
        <v>380</v>
      </c>
      <c r="F276" s="43"/>
      <c r="G276" s="43"/>
      <c r="H276" s="43"/>
      <c r="I276" s="43"/>
      <c r="J276" s="44"/>
    </row>
    <row r="277">
      <c r="A277" s="35" t="s">
        <v>51</v>
      </c>
      <c r="B277" s="42"/>
      <c r="C277" s="43"/>
      <c r="D277" s="43"/>
      <c r="E277" s="45" t="s">
        <v>381</v>
      </c>
      <c r="F277" s="43"/>
      <c r="G277" s="43"/>
      <c r="H277" s="43"/>
      <c r="I277" s="43"/>
      <c r="J277" s="44"/>
    </row>
    <row r="278" ht="90">
      <c r="A278" s="35" t="s">
        <v>46</v>
      </c>
      <c r="B278" s="42"/>
      <c r="C278" s="43"/>
      <c r="D278" s="43"/>
      <c r="E278" s="37" t="s">
        <v>382</v>
      </c>
      <c r="F278" s="43"/>
      <c r="G278" s="43"/>
      <c r="H278" s="43"/>
      <c r="I278" s="43"/>
      <c r="J278" s="44"/>
    </row>
    <row r="279">
      <c r="A279" s="35" t="s">
        <v>38</v>
      </c>
      <c r="B279" s="35">
        <v>67</v>
      </c>
      <c r="C279" s="36" t="s">
        <v>383</v>
      </c>
      <c r="D279" s="35"/>
      <c r="E279" s="37" t="s">
        <v>384</v>
      </c>
      <c r="F279" s="38" t="s">
        <v>155</v>
      </c>
      <c r="G279" s="39">
        <v>74</v>
      </c>
      <c r="H279" s="40">
        <v>0</v>
      </c>
      <c r="I279" s="40">
        <f>ROUND(G279*H279,P4)</f>
        <v>0</v>
      </c>
      <c r="J279" s="38" t="s">
        <v>43</v>
      </c>
      <c r="O279" s="41">
        <f>I279*0.21</f>
        <v>0</v>
      </c>
      <c r="P279">
        <v>3</v>
      </c>
    </row>
    <row r="280">
      <c r="A280" s="35" t="s">
        <v>44</v>
      </c>
      <c r="B280" s="42"/>
      <c r="C280" s="43"/>
      <c r="D280" s="43"/>
      <c r="E280" s="49" t="s">
        <v>40</v>
      </c>
      <c r="F280" s="43"/>
      <c r="G280" s="43"/>
      <c r="H280" s="43"/>
      <c r="I280" s="43"/>
      <c r="J280" s="44"/>
    </row>
    <row r="281" ht="30">
      <c r="A281" s="35" t="s">
        <v>51</v>
      </c>
      <c r="B281" s="42"/>
      <c r="C281" s="43"/>
      <c r="D281" s="43"/>
      <c r="E281" s="45" t="s">
        <v>385</v>
      </c>
      <c r="F281" s="43"/>
      <c r="G281" s="43"/>
      <c r="H281" s="43"/>
      <c r="I281" s="43"/>
      <c r="J281" s="44"/>
    </row>
    <row r="282" ht="75">
      <c r="A282" s="35" t="s">
        <v>46</v>
      </c>
      <c r="B282" s="42"/>
      <c r="C282" s="43"/>
      <c r="D282" s="43"/>
      <c r="E282" s="37" t="s">
        <v>386</v>
      </c>
      <c r="F282" s="43"/>
      <c r="G282" s="43"/>
      <c r="H282" s="43"/>
      <c r="I282" s="43"/>
      <c r="J282" s="44"/>
    </row>
    <row r="283">
      <c r="A283" s="35" t="s">
        <v>38</v>
      </c>
      <c r="B283" s="35">
        <v>68</v>
      </c>
      <c r="C283" s="36" t="s">
        <v>387</v>
      </c>
      <c r="D283" s="35" t="s">
        <v>40</v>
      </c>
      <c r="E283" s="37" t="s">
        <v>388</v>
      </c>
      <c r="F283" s="38" t="s">
        <v>155</v>
      </c>
      <c r="G283" s="39">
        <v>74</v>
      </c>
      <c r="H283" s="40">
        <v>0</v>
      </c>
      <c r="I283" s="40">
        <f>ROUND(G283*H283,P4)</f>
        <v>0</v>
      </c>
      <c r="J283" s="38" t="s">
        <v>43</v>
      </c>
      <c r="O283" s="41">
        <f>I283*0.21</f>
        <v>0</v>
      </c>
      <c r="P283">
        <v>3</v>
      </c>
    </row>
    <row r="284">
      <c r="A284" s="35" t="s">
        <v>44</v>
      </c>
      <c r="B284" s="42"/>
      <c r="C284" s="43"/>
      <c r="D284" s="43"/>
      <c r="E284" s="49" t="s">
        <v>40</v>
      </c>
      <c r="F284" s="43"/>
      <c r="G284" s="43"/>
      <c r="H284" s="43"/>
      <c r="I284" s="43"/>
      <c r="J284" s="44"/>
    </row>
    <row r="285" ht="30">
      <c r="A285" s="35" t="s">
        <v>51</v>
      </c>
      <c r="B285" s="42"/>
      <c r="C285" s="43"/>
      <c r="D285" s="43"/>
      <c r="E285" s="45" t="s">
        <v>389</v>
      </c>
      <c r="F285" s="43"/>
      <c r="G285" s="43"/>
      <c r="H285" s="43"/>
      <c r="I285" s="43"/>
      <c r="J285" s="44"/>
    </row>
    <row r="286" ht="75">
      <c r="A286" s="35" t="s">
        <v>46</v>
      </c>
      <c r="B286" s="42"/>
      <c r="C286" s="43"/>
      <c r="D286" s="43"/>
      <c r="E286" s="37" t="s">
        <v>386</v>
      </c>
      <c r="F286" s="43"/>
      <c r="G286" s="43"/>
      <c r="H286" s="43"/>
      <c r="I286" s="43"/>
      <c r="J286" s="44"/>
    </row>
    <row r="287">
      <c r="A287" s="35" t="s">
        <v>38</v>
      </c>
      <c r="B287" s="35">
        <v>69</v>
      </c>
      <c r="C287" s="36" t="s">
        <v>390</v>
      </c>
      <c r="D287" s="35" t="s">
        <v>40</v>
      </c>
      <c r="E287" s="37" t="s">
        <v>391</v>
      </c>
      <c r="F287" s="38" t="s">
        <v>155</v>
      </c>
      <c r="G287" s="39">
        <v>96</v>
      </c>
      <c r="H287" s="40">
        <v>0</v>
      </c>
      <c r="I287" s="40">
        <f>ROUND(G287*H287,P4)</f>
        <v>0</v>
      </c>
      <c r="J287" s="38" t="s">
        <v>43</v>
      </c>
      <c r="O287" s="41">
        <f>I287*0.21</f>
        <v>0</v>
      </c>
      <c r="P287">
        <v>3</v>
      </c>
    </row>
    <row r="288">
      <c r="A288" s="35" t="s">
        <v>44</v>
      </c>
      <c r="B288" s="42"/>
      <c r="C288" s="43"/>
      <c r="D288" s="43"/>
      <c r="E288" s="49" t="s">
        <v>40</v>
      </c>
      <c r="F288" s="43"/>
      <c r="G288" s="43"/>
      <c r="H288" s="43"/>
      <c r="I288" s="43"/>
      <c r="J288" s="44"/>
    </row>
    <row r="289">
      <c r="A289" s="35" t="s">
        <v>51</v>
      </c>
      <c r="B289" s="42"/>
      <c r="C289" s="43"/>
      <c r="D289" s="43"/>
      <c r="E289" s="45" t="s">
        <v>392</v>
      </c>
      <c r="F289" s="43"/>
      <c r="G289" s="43"/>
      <c r="H289" s="43"/>
      <c r="I289" s="43"/>
      <c r="J289" s="44"/>
    </row>
    <row r="290" ht="90">
      <c r="A290" s="35" t="s">
        <v>46</v>
      </c>
      <c r="B290" s="42"/>
      <c r="C290" s="43"/>
      <c r="D290" s="43"/>
      <c r="E290" s="37" t="s">
        <v>393</v>
      </c>
      <c r="F290" s="43"/>
      <c r="G290" s="43"/>
      <c r="H290" s="43"/>
      <c r="I290" s="43"/>
      <c r="J290" s="44"/>
    </row>
    <row r="291">
      <c r="A291" s="35" t="s">
        <v>38</v>
      </c>
      <c r="B291" s="35">
        <v>70</v>
      </c>
      <c r="C291" s="36" t="s">
        <v>394</v>
      </c>
      <c r="D291" s="35" t="s">
        <v>40</v>
      </c>
      <c r="E291" s="37" t="s">
        <v>395</v>
      </c>
      <c r="F291" s="38" t="s">
        <v>118</v>
      </c>
      <c r="G291" s="39">
        <v>6</v>
      </c>
      <c r="H291" s="40">
        <v>0</v>
      </c>
      <c r="I291" s="40">
        <f>ROUND(G291*H291,P4)</f>
        <v>0</v>
      </c>
      <c r="J291" s="38" t="s">
        <v>43</v>
      </c>
      <c r="O291" s="41">
        <f>I291*0.21</f>
        <v>0</v>
      </c>
      <c r="P291">
        <v>3</v>
      </c>
    </row>
    <row r="292">
      <c r="A292" s="35" t="s">
        <v>44</v>
      </c>
      <c r="B292" s="42"/>
      <c r="C292" s="43"/>
      <c r="D292" s="43"/>
      <c r="E292" s="49" t="s">
        <v>40</v>
      </c>
      <c r="F292" s="43"/>
      <c r="G292" s="43"/>
      <c r="H292" s="43"/>
      <c r="I292" s="43"/>
      <c r="J292" s="44"/>
    </row>
    <row r="293">
      <c r="A293" s="35" t="s">
        <v>51</v>
      </c>
      <c r="B293" s="42"/>
      <c r="C293" s="43"/>
      <c r="D293" s="43"/>
      <c r="E293" s="45" t="s">
        <v>396</v>
      </c>
      <c r="F293" s="43"/>
      <c r="G293" s="43"/>
      <c r="H293" s="43"/>
      <c r="I293" s="43"/>
      <c r="J293" s="44"/>
    </row>
    <row r="294" ht="150">
      <c r="A294" s="35" t="s">
        <v>46</v>
      </c>
      <c r="B294" s="42"/>
      <c r="C294" s="43"/>
      <c r="D294" s="43"/>
      <c r="E294" s="37" t="s">
        <v>397</v>
      </c>
      <c r="F294" s="43"/>
      <c r="G294" s="43"/>
      <c r="H294" s="43"/>
      <c r="I294" s="43"/>
      <c r="J294" s="44"/>
    </row>
    <row r="295">
      <c r="A295" s="35" t="s">
        <v>38</v>
      </c>
      <c r="B295" s="35">
        <v>71</v>
      </c>
      <c r="C295" s="36" t="s">
        <v>398</v>
      </c>
      <c r="D295" s="35" t="s">
        <v>40</v>
      </c>
      <c r="E295" s="37" t="s">
        <v>399</v>
      </c>
      <c r="F295" s="38" t="s">
        <v>155</v>
      </c>
      <c r="G295" s="39">
        <v>8</v>
      </c>
      <c r="H295" s="40">
        <v>0</v>
      </c>
      <c r="I295" s="40">
        <f>ROUND(G295*H295,P4)</f>
        <v>0</v>
      </c>
      <c r="J295" s="38" t="s">
        <v>43</v>
      </c>
      <c r="O295" s="41">
        <f>I295*0.21</f>
        <v>0</v>
      </c>
      <c r="P295">
        <v>3</v>
      </c>
    </row>
    <row r="296" ht="60">
      <c r="A296" s="35" t="s">
        <v>44</v>
      </c>
      <c r="B296" s="42"/>
      <c r="C296" s="43"/>
      <c r="D296" s="43"/>
      <c r="E296" s="37" t="s">
        <v>400</v>
      </c>
      <c r="F296" s="43"/>
      <c r="G296" s="43"/>
      <c r="H296" s="43"/>
      <c r="I296" s="43"/>
      <c r="J296" s="44"/>
    </row>
    <row r="297">
      <c r="A297" s="35" t="s">
        <v>51</v>
      </c>
      <c r="B297" s="42"/>
      <c r="C297" s="43"/>
      <c r="D297" s="43"/>
      <c r="E297" s="45" t="s">
        <v>401</v>
      </c>
      <c r="F297" s="43"/>
      <c r="G297" s="43"/>
      <c r="H297" s="43"/>
      <c r="I297" s="43"/>
      <c r="J297" s="44"/>
    </row>
    <row r="298" ht="135">
      <c r="A298" s="35" t="s">
        <v>46</v>
      </c>
      <c r="B298" s="42"/>
      <c r="C298" s="43"/>
      <c r="D298" s="43"/>
      <c r="E298" s="37" t="s">
        <v>402</v>
      </c>
      <c r="F298" s="43"/>
      <c r="G298" s="43"/>
      <c r="H298" s="43"/>
      <c r="I298" s="43"/>
      <c r="J298" s="44"/>
    </row>
    <row r="299">
      <c r="A299" s="35" t="s">
        <v>38</v>
      </c>
      <c r="B299" s="35">
        <v>72</v>
      </c>
      <c r="C299" s="36" t="s">
        <v>403</v>
      </c>
      <c r="D299" s="35" t="s">
        <v>40</v>
      </c>
      <c r="E299" s="37" t="s">
        <v>404</v>
      </c>
      <c r="F299" s="38" t="s">
        <v>90</v>
      </c>
      <c r="G299" s="39">
        <v>3</v>
      </c>
      <c r="H299" s="40">
        <v>0</v>
      </c>
      <c r="I299" s="40">
        <f>ROUND(G299*H299,P4)</f>
        <v>0</v>
      </c>
      <c r="J299" s="38" t="s">
        <v>43</v>
      </c>
      <c r="O299" s="41">
        <f>I299*0.21</f>
        <v>0</v>
      </c>
      <c r="P299">
        <v>3</v>
      </c>
    </row>
    <row r="300" ht="75">
      <c r="A300" s="35" t="s">
        <v>44</v>
      </c>
      <c r="B300" s="42"/>
      <c r="C300" s="43"/>
      <c r="D300" s="43"/>
      <c r="E300" s="37" t="s">
        <v>405</v>
      </c>
      <c r="F300" s="43"/>
      <c r="G300" s="43"/>
      <c r="H300" s="43"/>
      <c r="I300" s="43"/>
      <c r="J300" s="44"/>
    </row>
    <row r="301">
      <c r="A301" s="35" t="s">
        <v>51</v>
      </c>
      <c r="B301" s="42"/>
      <c r="C301" s="43"/>
      <c r="D301" s="43"/>
      <c r="E301" s="45" t="s">
        <v>406</v>
      </c>
      <c r="F301" s="43"/>
      <c r="G301" s="43"/>
      <c r="H301" s="43"/>
      <c r="I301" s="43"/>
      <c r="J301" s="44"/>
    </row>
    <row r="302" ht="165">
      <c r="A302" s="35" t="s">
        <v>46</v>
      </c>
      <c r="B302" s="42"/>
      <c r="C302" s="43"/>
      <c r="D302" s="43"/>
      <c r="E302" s="37" t="s">
        <v>407</v>
      </c>
      <c r="F302" s="43"/>
      <c r="G302" s="43"/>
      <c r="H302" s="43"/>
      <c r="I302" s="43"/>
      <c r="J302" s="44"/>
    </row>
    <row r="303">
      <c r="A303" s="35" t="s">
        <v>38</v>
      </c>
      <c r="B303" s="35">
        <v>73</v>
      </c>
      <c r="C303" s="36" t="s">
        <v>408</v>
      </c>
      <c r="D303" s="35" t="s">
        <v>40</v>
      </c>
      <c r="E303" s="37" t="s">
        <v>409</v>
      </c>
      <c r="F303" s="38" t="s">
        <v>155</v>
      </c>
      <c r="G303" s="39">
        <v>75</v>
      </c>
      <c r="H303" s="40">
        <v>0</v>
      </c>
      <c r="I303" s="40">
        <f>ROUND(G303*H303,P4)</f>
        <v>0</v>
      </c>
      <c r="J303" s="38" t="s">
        <v>43</v>
      </c>
      <c r="O303" s="41">
        <f>I303*0.21</f>
        <v>0</v>
      </c>
      <c r="P303">
        <v>3</v>
      </c>
    </row>
    <row r="304" ht="30">
      <c r="A304" s="35" t="s">
        <v>44</v>
      </c>
      <c r="B304" s="42"/>
      <c r="C304" s="43"/>
      <c r="D304" s="43"/>
      <c r="E304" s="37" t="s">
        <v>410</v>
      </c>
      <c r="F304" s="43"/>
      <c r="G304" s="43"/>
      <c r="H304" s="43"/>
      <c r="I304" s="43"/>
      <c r="J304" s="44"/>
    </row>
    <row r="305">
      <c r="A305" s="35" t="s">
        <v>51</v>
      </c>
      <c r="B305" s="42"/>
      <c r="C305" s="43"/>
      <c r="D305" s="43"/>
      <c r="E305" s="45" t="s">
        <v>411</v>
      </c>
      <c r="F305" s="43"/>
      <c r="G305" s="43"/>
      <c r="H305" s="43"/>
      <c r="I305" s="43"/>
      <c r="J305" s="44"/>
    </row>
    <row r="306" ht="150">
      <c r="A306" s="35" t="s">
        <v>46</v>
      </c>
      <c r="B306" s="42"/>
      <c r="C306" s="43"/>
      <c r="D306" s="43"/>
      <c r="E306" s="37" t="s">
        <v>412</v>
      </c>
      <c r="F306" s="43"/>
      <c r="G306" s="43"/>
      <c r="H306" s="43"/>
      <c r="I306" s="43"/>
      <c r="J306" s="44"/>
    </row>
    <row r="307">
      <c r="A307" s="35" t="s">
        <v>38</v>
      </c>
      <c r="B307" s="35">
        <v>74</v>
      </c>
      <c r="C307" s="36" t="s">
        <v>408</v>
      </c>
      <c r="D307" s="35" t="s">
        <v>143</v>
      </c>
      <c r="E307" s="37" t="s">
        <v>409</v>
      </c>
      <c r="F307" s="38" t="s">
        <v>155</v>
      </c>
      <c r="G307" s="39">
        <v>15</v>
      </c>
      <c r="H307" s="40">
        <v>0</v>
      </c>
      <c r="I307" s="40">
        <f>ROUND(G307*H307,P4)</f>
        <v>0</v>
      </c>
      <c r="J307" s="38" t="s">
        <v>43</v>
      </c>
      <c r="O307" s="41">
        <f>I307*0.21</f>
        <v>0</v>
      </c>
      <c r="P307">
        <v>3</v>
      </c>
    </row>
    <row r="308" ht="45">
      <c r="A308" s="35" t="s">
        <v>44</v>
      </c>
      <c r="B308" s="42"/>
      <c r="C308" s="43"/>
      <c r="D308" s="43"/>
      <c r="E308" s="37" t="s">
        <v>413</v>
      </c>
      <c r="F308" s="43"/>
      <c r="G308" s="43"/>
      <c r="H308" s="43"/>
      <c r="I308" s="43"/>
      <c r="J308" s="44"/>
    </row>
    <row r="309">
      <c r="A309" s="35" t="s">
        <v>51</v>
      </c>
      <c r="B309" s="42"/>
      <c r="C309" s="43"/>
      <c r="D309" s="43"/>
      <c r="E309" s="45" t="s">
        <v>359</v>
      </c>
      <c r="F309" s="43"/>
      <c r="G309" s="43"/>
      <c r="H309" s="43"/>
      <c r="I309" s="43"/>
      <c r="J309" s="44"/>
    </row>
    <row r="310" ht="150">
      <c r="A310" s="35" t="s">
        <v>46</v>
      </c>
      <c r="B310" s="46"/>
      <c r="C310" s="47"/>
      <c r="D310" s="47"/>
      <c r="E310" s="37" t="s">
        <v>412</v>
      </c>
      <c r="F310" s="47"/>
      <c r="G310" s="47"/>
      <c r="H310" s="47"/>
      <c r="I310" s="47"/>
      <c r="J31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SUMIFS(I9:I12,A9:A12,"P")</f>
        <v>0</v>
      </c>
      <c r="J8" s="34"/>
    </row>
    <row r="9">
      <c r="A9" s="35" t="s">
        <v>38</v>
      </c>
      <c r="B9" s="35">
        <v>1</v>
      </c>
      <c r="C9" s="36" t="s">
        <v>97</v>
      </c>
      <c r="D9" s="35" t="s">
        <v>40</v>
      </c>
      <c r="E9" s="37" t="s">
        <v>98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8" t="s">
        <v>43</v>
      </c>
      <c r="O9" s="41">
        <f>I9*0.21</f>
        <v>0</v>
      </c>
      <c r="P9">
        <v>3</v>
      </c>
    </row>
    <row r="10" ht="195">
      <c r="A10" s="35" t="s">
        <v>44</v>
      </c>
      <c r="B10" s="42"/>
      <c r="C10" s="43"/>
      <c r="D10" s="43"/>
      <c r="E10" s="37" t="s">
        <v>414</v>
      </c>
      <c r="F10" s="43"/>
      <c r="G10" s="43"/>
      <c r="H10" s="43"/>
      <c r="I10" s="43"/>
      <c r="J10" s="44"/>
    </row>
    <row r="11">
      <c r="A11" s="35" t="s">
        <v>51</v>
      </c>
      <c r="B11" s="42"/>
      <c r="C11" s="43"/>
      <c r="D11" s="43"/>
      <c r="E11" s="45" t="s">
        <v>52</v>
      </c>
      <c r="F11" s="43"/>
      <c r="G11" s="43"/>
      <c r="H11" s="43"/>
      <c r="I11" s="43"/>
      <c r="J11" s="44"/>
    </row>
    <row r="12" ht="30">
      <c r="A12" s="35" t="s">
        <v>46</v>
      </c>
      <c r="B12" s="46"/>
      <c r="C12" s="47"/>
      <c r="D12" s="47"/>
      <c r="E12" s="37" t="s">
        <v>415</v>
      </c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Vetrovsky</dc:creator>
  <cp:lastModifiedBy>Miroslav Vetrovsky</cp:lastModifiedBy>
  <dcterms:created xsi:type="dcterms:W3CDTF">2025-03-21T10:51:48Z</dcterms:created>
  <dcterms:modified xsi:type="dcterms:W3CDTF">2025-03-21T10:51:48Z</dcterms:modified>
</cp:coreProperties>
</file>